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8960" windowHeight="11070"/>
  </bookViews>
  <sheets>
    <sheet name="Materials" sheetId="1" r:id="rId1"/>
    <sheet name="Specs" sheetId="2" r:id="rId2"/>
    <sheet name="Links" sheetId="3" r:id="rId3"/>
  </sheets>
  <calcPr calcId="124519"/>
</workbook>
</file>

<file path=xl/calcChain.xml><?xml version="1.0" encoding="utf-8"?>
<calcChain xmlns="http://schemas.openxmlformats.org/spreadsheetml/2006/main">
  <c r="D18" i="1"/>
  <c r="E18" s="1"/>
  <c r="F18" s="1"/>
  <c r="E17"/>
  <c r="E15"/>
  <c r="F15" s="1"/>
  <c r="D15"/>
  <c r="F17"/>
  <c r="F19"/>
  <c r="D17"/>
  <c r="C21"/>
  <c r="D19"/>
  <c r="D16"/>
  <c r="E16" s="1"/>
  <c r="F16" s="1"/>
  <c r="F21" l="1"/>
  <c r="E21"/>
  <c r="D21"/>
</calcChain>
</file>

<file path=xl/sharedStrings.xml><?xml version="1.0" encoding="utf-8"?>
<sst xmlns="http://schemas.openxmlformats.org/spreadsheetml/2006/main" count="155" uniqueCount="118">
  <si>
    <t>SOLAR</t>
  </si>
  <si>
    <t>FRAMES</t>
  </si>
  <si>
    <t>Cells</t>
  </si>
  <si>
    <t>40 x 40</t>
  </si>
  <si>
    <t>40" x 40"</t>
  </si>
  <si>
    <t>Ebay</t>
  </si>
  <si>
    <t>Frame Clips</t>
  </si>
  <si>
    <t>Glass Clips</t>
  </si>
  <si>
    <t>Glass</t>
  </si>
  <si>
    <t>39 1/2 x 39 1/2</t>
  </si>
  <si>
    <t>Vendor</t>
  </si>
  <si>
    <t>Valley Glass</t>
  </si>
  <si>
    <t>Cost</t>
  </si>
  <si>
    <t>#</t>
  </si>
  <si>
    <t>Description</t>
  </si>
  <si>
    <t>Other Supplies</t>
  </si>
  <si>
    <t>Aluminum Angle 1-1/2 x 1-1/2 x 3/16</t>
  </si>
  <si>
    <t>Markp-0177</t>
  </si>
  <si>
    <t>http://cgi.ebay.com/12-Clear-Solar-Panel-tempered-glass-36-6-x6-cells-/170516541877?pt=LH_DefaultDomain_0&amp;hash=item27b393f1b5</t>
  </si>
  <si>
    <t>http://cgi.ebay.com/4-Solar-Panel-Frames-diy-using-36-6-x6-tab-cell-/180484873347?pt=LH_DefaultDomain_0&amp;hash=item2a05bc9c83</t>
  </si>
  <si>
    <t>Cell</t>
  </si>
  <si>
    <t>Watts</t>
  </si>
  <si>
    <t>Volts</t>
  </si>
  <si>
    <t>Count</t>
  </si>
  <si>
    <t>Panel</t>
  </si>
  <si>
    <t>Dims</t>
  </si>
  <si>
    <t>6" x 6"</t>
  </si>
  <si>
    <t>Item</t>
  </si>
  <si>
    <t>3.3' x 27'</t>
  </si>
  <si>
    <t>Inverter</t>
  </si>
  <si>
    <t xml:space="preserve">Specs </t>
  </si>
  <si>
    <t>36 -  6"x 6"</t>
  </si>
  <si>
    <t>288 - 6" x 6"</t>
  </si>
  <si>
    <t>3.3' x 267'</t>
  </si>
  <si>
    <t>http://cgi.ebay.com/ws/eBayISAPI.dll?ViewItem&amp;item=110647599569&amp;ssPageName=ADME:L:OU:US:1123</t>
  </si>
  <si>
    <t>100 '</t>
  </si>
  <si>
    <t>Bus Wire</t>
  </si>
  <si>
    <t>1000'</t>
  </si>
  <si>
    <t>Tabbing Wire</t>
  </si>
  <si>
    <t>Wire Tabbing / Bus</t>
  </si>
  <si>
    <t>http://cgi.ebay.com/BIG-BULK-1000FT-TABBING-100FT-BUSS-WIRE-SOLAR-CELLS-/180443390043?pt=LH_DefaultDomain_0&amp;hash=item2a0343a05b</t>
  </si>
  <si>
    <t>Diode 10 amp 1 kv axial</t>
  </si>
  <si>
    <t>http://cgi.ebay.com/10-Rectifier-Diodes-solar-cells-make-panel-10A-1KV-/150571610587?pt=LH_DefaultDomain_0&amp;hash=item230ec471db</t>
  </si>
  <si>
    <t>Vendor ID</t>
  </si>
  <si>
    <t>Link</t>
  </si>
  <si>
    <t>Frames</t>
  </si>
  <si>
    <t>288 tested 6" x 6"</t>
  </si>
  <si>
    <t>Diodes</t>
  </si>
  <si>
    <t>http://cgi.ebay.com/7-x-8A-45V-Schottky-BLOCK-DIODES-Solar-Cells-Panel-/140433213792?pt=LH_DefaultDomain_0&amp;hash=item20b278c960</t>
  </si>
  <si>
    <t>+</t>
  </si>
  <si>
    <t>-</t>
  </si>
  <si>
    <t>MPPT</t>
  </si>
  <si>
    <t>Abbreviation</t>
  </si>
  <si>
    <t>Meaning</t>
  </si>
  <si>
    <t xml:space="preserve">PWM </t>
  </si>
  <si>
    <t>PSW</t>
  </si>
  <si>
    <t>Pure Sine Wave</t>
  </si>
  <si>
    <t>Cable</t>
  </si>
  <si>
    <t>10'</t>
  </si>
  <si>
    <t>4 AWG</t>
  </si>
  <si>
    <t>50 Amp &lt;8 m</t>
  </si>
  <si>
    <t>Maximum Power Point Tracking</t>
  </si>
  <si>
    <t>Allows each sloar panel to run at maximum output</t>
  </si>
  <si>
    <t>THD</t>
  </si>
  <si>
    <t>Total Harmonic Distrotion</t>
  </si>
  <si>
    <t>Should be &lt;5%</t>
  </si>
  <si>
    <t>PIE</t>
  </si>
  <si>
    <t>Peak Inverter Efficiency</t>
  </si>
  <si>
    <t>Higher the better   &gt;92%</t>
  </si>
  <si>
    <t>SPC</t>
  </si>
  <si>
    <t>Standby Power Consumption</t>
  </si>
  <si>
    <t>Lower the better &lt;.5 W</t>
  </si>
  <si>
    <t>Output current wave form</t>
  </si>
  <si>
    <t>Island Protection</t>
  </si>
  <si>
    <t>SGPV</t>
  </si>
  <si>
    <t xml:space="preserve">Small Grid Tie Photovoltaic </t>
  </si>
  <si>
    <t>The total solar Pannel array on ONE inverter. Use multiple SGPVs (stackable)</t>
  </si>
  <si>
    <t>Inverter will shut down during blackouts. Inverter requires mains v to function.</t>
  </si>
  <si>
    <t>http://cgi.ebay.com/1600-Watt-Grid-Tie-Inverter-4-Solar-Panel-Wind-Turbine-/200526264557?pt=LH_DefaultDomain_0&amp;hash=item2eb04bf8ed</t>
  </si>
  <si>
    <t>Greenergystar</t>
  </si>
  <si>
    <t>gti</t>
  </si>
  <si>
    <t>Grid Tie Inverter</t>
  </si>
  <si>
    <t>ties DC to AC - attaches to the grid. Some do not accept battery or alt DC inputs</t>
  </si>
  <si>
    <t>1200 W Inverter</t>
  </si>
  <si>
    <t>each</t>
  </si>
  <si>
    <t>for 1 unit</t>
  </si>
  <si>
    <t>Inverter 1200W</t>
  </si>
  <si>
    <t>TOTALS</t>
  </si>
  <si>
    <t>tested 6" x 6" 3.6w</t>
  </si>
  <si>
    <t>Tested 40x40" 1040w</t>
  </si>
  <si>
    <t>Inverter 1600W</t>
  </si>
  <si>
    <t>http://cgi.ebay.com/ws/eBayISAPI.dll?ViewItem&amp;item=320703616754&amp;ssPageName=ADME:L:OC:US:1123</t>
  </si>
  <si>
    <t>Each Add</t>
  </si>
  <si>
    <t>Each 8 Units</t>
  </si>
  <si>
    <t>Encapsulant</t>
  </si>
  <si>
    <t>Flux, Solder</t>
  </si>
  <si>
    <t xml:space="preserve">Encapsulant PV 6010 </t>
  </si>
  <si>
    <t>Connector strips</t>
  </si>
  <si>
    <t>16 oz</t>
  </si>
  <si>
    <t>Tube Clear Silicone</t>
  </si>
  <si>
    <t>Hware</t>
  </si>
  <si>
    <t>GLASS</t>
  </si>
  <si>
    <t>CELLS</t>
  </si>
  <si>
    <t>Monocrystalline</t>
  </si>
  <si>
    <t>Misc.</t>
  </si>
  <si>
    <t>Inverter - 1600w</t>
  </si>
  <si>
    <t>Inverter 1200 w</t>
  </si>
  <si>
    <t>Wire- Tabbing and Bus</t>
  </si>
  <si>
    <t>Diodes - 10 Amp 1 Kv Axial (24 V +)</t>
  </si>
  <si>
    <t>Diodes  -   8 Amp 45 v (12 and 24 v)</t>
  </si>
  <si>
    <t>Encapsulant - Non-yellowing 25 yr</t>
  </si>
  <si>
    <t>Sliicone- Clear, non yellowing, 25 yr</t>
  </si>
  <si>
    <t>Solder, Paste / Flux</t>
  </si>
  <si>
    <t>One solar panel of 130 watts, built of 1  1/2 Aluminum Frame and 1/4 in tempered glass, with Inverter would cost $464.00 with no labor costs factored in. Labor costs would be for soldering each cell, bussing each cell group, bussing each panel, wiring each inverter and encapsulating the unit. Mounting panels on the racks is not calculated. The cost of materials for 8 solar panels (1040 W) wired to one 1200W inverter would be $2033.00, or $1.96 per watt without factoring in labor costs. The output wattage for 8 panels would be 1040 watts minimum in bright sunlight. Adding additional units would then be the same, whether adding individual panels to existing or adding modules of 8 panels with additional inverters. Each 8 panels would require one inverter. More than one inverter would require a dedicated panel board and breaker and a DC Disconnect.</t>
  </si>
  <si>
    <t>32'</t>
  </si>
  <si>
    <t>6 AWG wire @ 1.14</t>
  </si>
  <si>
    <t>Energy: 1040 watts for 6 hour day = 6240 at .09 per KW = .56 per day for 30 days = 16.85 \ month savings. 2022 or 120.5 months for break even without labor.</t>
  </si>
  <si>
    <t xml:space="preserve">  1/4" Tempered Clear</t>
  </si>
</sst>
</file>

<file path=xl/styles.xml><?xml version="1.0" encoding="utf-8"?>
<styleSheet xmlns="http://schemas.openxmlformats.org/spreadsheetml/2006/main">
  <numFmts count="1">
    <numFmt numFmtId="44" formatCode="_(&quot;$&quot;* #,##0.00_);_(&quot;$&quot;* \(#,##0.00\);_(&quot;$&quot;* &quot;-&quot;??_);_(@_)"/>
  </numFmts>
  <fonts count="7">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font>
    <font>
      <b/>
      <sz val="20"/>
      <color theme="1"/>
      <name val="Calibri"/>
      <family val="2"/>
      <scheme val="minor"/>
    </font>
    <font>
      <sz val="20"/>
      <color theme="1"/>
      <name val="Calibri"/>
      <family val="2"/>
    </font>
    <font>
      <b/>
      <sz val="16"/>
      <color theme="1"/>
      <name val="Calibri"/>
      <family val="2"/>
    </font>
  </fonts>
  <fills count="5">
    <fill>
      <patternFill patternType="none"/>
    </fill>
    <fill>
      <patternFill patternType="gray125"/>
    </fill>
    <fill>
      <patternFill patternType="solid">
        <fgColor theme="6" tint="0.79998168889431442"/>
        <bgColor indexed="64"/>
      </patternFill>
    </fill>
    <fill>
      <patternFill patternType="solid">
        <fgColor theme="2" tint="-9.9978637043366805E-2"/>
        <bgColor indexed="64"/>
      </patternFill>
    </fill>
    <fill>
      <patternFill patternType="solid">
        <fgColor theme="9" tint="0.59999389629810485"/>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20">
    <xf numFmtId="0" fontId="0" fillId="0" borderId="0" xfId="0"/>
    <xf numFmtId="0" fontId="0" fillId="0" borderId="0" xfId="0" applyAlignment="1">
      <alignment horizontal="center"/>
    </xf>
    <xf numFmtId="0" fontId="2" fillId="0" borderId="1" xfId="0" applyFont="1" applyBorder="1" applyAlignment="1">
      <alignment horizontal="center"/>
    </xf>
    <xf numFmtId="0" fontId="0" fillId="0" borderId="0" xfId="0" applyFill="1" applyBorder="1" applyAlignment="1">
      <alignment horizontal="center"/>
    </xf>
    <xf numFmtId="0" fontId="2" fillId="0" borderId="1" xfId="0" applyFont="1" applyFill="1" applyBorder="1" applyAlignment="1">
      <alignment horizontal="center"/>
    </xf>
    <xf numFmtId="0" fontId="0" fillId="0" borderId="6" xfId="0" applyBorder="1" applyAlignment="1">
      <alignment horizontal="center"/>
    </xf>
    <xf numFmtId="44" fontId="0" fillId="0" borderId="4" xfId="1" applyFont="1" applyBorder="1" applyAlignment="1">
      <alignment horizontal="center"/>
    </xf>
    <xf numFmtId="44" fontId="0" fillId="0" borderId="0" xfId="1" applyFont="1" applyBorder="1" applyAlignment="1">
      <alignment horizontal="center"/>
    </xf>
    <xf numFmtId="0" fontId="5" fillId="0" borderId="0" xfId="0" applyFont="1"/>
    <xf numFmtId="0" fontId="6" fillId="0" borderId="0" xfId="0" applyFont="1"/>
    <xf numFmtId="0" fontId="4" fillId="0" borderId="0" xfId="0" applyFont="1" applyAlignment="1">
      <alignment horizontal="center"/>
    </xf>
    <xf numFmtId="0" fontId="0" fillId="0" borderId="13" xfId="0" applyBorder="1" applyAlignment="1">
      <alignment horizontal="center"/>
    </xf>
    <xf numFmtId="0" fontId="0" fillId="0" borderId="14" xfId="0" applyBorder="1" applyAlignment="1">
      <alignment horizontal="center"/>
    </xf>
    <xf numFmtId="0" fontId="2" fillId="0" borderId="13" xfId="0" applyFont="1" applyBorder="1"/>
    <xf numFmtId="44" fontId="0" fillId="0" borderId="9" xfId="1" applyFont="1" applyBorder="1" applyAlignment="1">
      <alignment horizontal="center"/>
    </xf>
    <xf numFmtId="0" fontId="0" fillId="0" borderId="29" xfId="0" applyBorder="1"/>
    <xf numFmtId="0" fontId="0" fillId="0" borderId="30" xfId="0" applyBorder="1"/>
    <xf numFmtId="0" fontId="0" fillId="0" borderId="0" xfId="0" applyAlignment="1">
      <alignment vertical="top" wrapText="1"/>
    </xf>
    <xf numFmtId="44" fontId="0" fillId="0" borderId="29" xfId="1" applyFont="1" applyBorder="1"/>
    <xf numFmtId="44" fontId="0" fillId="0" borderId="30" xfId="1" applyFont="1" applyBorder="1"/>
    <xf numFmtId="44" fontId="0" fillId="0" borderId="36" xfId="1" applyFont="1" applyBorder="1"/>
    <xf numFmtId="44" fontId="0" fillId="0" borderId="37" xfId="1" applyFont="1" applyBorder="1"/>
    <xf numFmtId="0" fontId="0" fillId="0" borderId="0" xfId="0" applyBorder="1"/>
    <xf numFmtId="0" fontId="0" fillId="0" borderId="5" xfId="0" applyBorder="1"/>
    <xf numFmtId="44" fontId="0" fillId="0" borderId="22" xfId="1" applyFont="1" applyBorder="1" applyAlignment="1">
      <alignment horizontal="center"/>
    </xf>
    <xf numFmtId="44" fontId="0" fillId="0" borderId="23" xfId="1" applyFont="1" applyBorder="1" applyAlignment="1">
      <alignment horizontal="center"/>
    </xf>
    <xf numFmtId="44" fontId="0" fillId="0" borderId="22" xfId="1" applyFont="1" applyBorder="1" applyAlignment="1">
      <alignment horizontal="center" vertical="center"/>
    </xf>
    <xf numFmtId="44" fontId="0" fillId="0" borderId="23" xfId="1" applyFont="1" applyBorder="1" applyAlignment="1">
      <alignment horizontal="center" vertical="center"/>
    </xf>
    <xf numFmtId="44" fontId="0" fillId="0" borderId="24" xfId="1" applyFont="1" applyBorder="1" applyAlignment="1">
      <alignment horizontal="center" vertical="center"/>
    </xf>
    <xf numFmtId="44" fontId="0" fillId="0" borderId="26" xfId="1" applyFont="1" applyBorder="1" applyAlignment="1">
      <alignment horizontal="center" vertical="center"/>
    </xf>
    <xf numFmtId="0" fontId="0" fillId="0" borderId="25" xfId="0" applyBorder="1" applyAlignment="1">
      <alignment horizontal="center"/>
    </xf>
    <xf numFmtId="0" fontId="0" fillId="0" borderId="39" xfId="0" applyFill="1" applyBorder="1" applyAlignment="1">
      <alignment horizontal="center" vertical="center" wrapText="1"/>
    </xf>
    <xf numFmtId="0" fontId="0" fillId="0" borderId="14" xfId="0" applyFill="1" applyBorder="1" applyAlignment="1">
      <alignment horizontal="center" vertical="center" wrapText="1"/>
    </xf>
    <xf numFmtId="44" fontId="0" fillId="0" borderId="30" xfId="1" applyFont="1" applyFill="1" applyBorder="1" applyAlignment="1">
      <alignment horizontal="center" vertical="center"/>
    </xf>
    <xf numFmtId="44" fontId="0" fillId="0" borderId="31" xfId="1" applyFont="1" applyFill="1" applyBorder="1" applyAlignment="1">
      <alignment horizontal="center" vertical="center"/>
    </xf>
    <xf numFmtId="44" fontId="0" fillId="0" borderId="30" xfId="1" applyFont="1" applyBorder="1" applyAlignment="1">
      <alignment horizontal="center" vertical="center"/>
    </xf>
    <xf numFmtId="44" fontId="0" fillId="0" borderId="31" xfId="1" applyFont="1" applyBorder="1" applyAlignment="1">
      <alignment horizontal="center" vertical="center"/>
    </xf>
    <xf numFmtId="44" fontId="0" fillId="0" borderId="37" xfId="1" applyFont="1" applyBorder="1" applyAlignment="1">
      <alignment horizontal="center" vertical="center"/>
    </xf>
    <xf numFmtId="44" fontId="0" fillId="0" borderId="38" xfId="1" applyFont="1" applyBorder="1" applyAlignment="1">
      <alignment horizontal="center" vertical="center"/>
    </xf>
    <xf numFmtId="0" fontId="0" fillId="0" borderId="0" xfId="0" applyAlignment="1">
      <alignment horizontal="left" vertical="top" wrapText="1"/>
    </xf>
    <xf numFmtId="0" fontId="2" fillId="0" borderId="10" xfId="0" applyFont="1" applyBorder="1" applyAlignment="1">
      <alignment horizontal="center"/>
    </xf>
    <xf numFmtId="0" fontId="2" fillId="0" borderId="11" xfId="0" applyFont="1" applyBorder="1" applyAlignment="1">
      <alignment horizontal="center"/>
    </xf>
    <xf numFmtId="44" fontId="0" fillId="0" borderId="19" xfId="1" applyFont="1" applyBorder="1" applyAlignment="1">
      <alignment horizontal="center"/>
    </xf>
    <xf numFmtId="44" fontId="0" fillId="0" borderId="21" xfId="1"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2" fillId="0" borderId="12" xfId="0" applyFont="1" applyBorder="1" applyAlignment="1">
      <alignment horizontal="center"/>
    </xf>
    <xf numFmtId="0" fontId="0" fillId="0" borderId="8" xfId="0" applyBorder="1" applyAlignment="1">
      <alignment horizontal="center"/>
    </xf>
    <xf numFmtId="0" fontId="0" fillId="0" borderId="22" xfId="0" applyBorder="1" applyAlignment="1">
      <alignment horizontal="center"/>
    </xf>
    <xf numFmtId="0" fontId="0" fillId="0" borderId="15" xfId="0" applyBorder="1" applyAlignment="1">
      <alignment horizontal="center"/>
    </xf>
    <xf numFmtId="0" fontId="0" fillId="0" borderId="24"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 fillId="0" borderId="40" xfId="0" applyFont="1" applyBorder="1" applyAlignment="1">
      <alignment horizontal="center"/>
    </xf>
    <xf numFmtId="0" fontId="2" fillId="0" borderId="41" xfId="0" applyFont="1" applyBorder="1" applyAlignment="1">
      <alignment horizontal="center"/>
    </xf>
    <xf numFmtId="0" fontId="0" fillId="0" borderId="23" xfId="0" applyBorder="1" applyAlignment="1">
      <alignment horizontal="center"/>
    </xf>
    <xf numFmtId="0" fontId="0" fillId="0" borderId="26" xfId="0" applyBorder="1" applyAlignment="1">
      <alignment horizontal="center"/>
    </xf>
    <xf numFmtId="0" fontId="2" fillId="0" borderId="42"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0" fillId="0" borderId="27" xfId="0" applyBorder="1" applyAlignment="1">
      <alignment horizontal="center"/>
    </xf>
    <xf numFmtId="0" fontId="0" fillId="0" borderId="37" xfId="0" applyBorder="1" applyAlignment="1">
      <alignment horizontal="center"/>
    </xf>
    <xf numFmtId="0" fontId="0" fillId="0" borderId="18" xfId="0" applyBorder="1" applyAlignment="1">
      <alignment horizontal="center"/>
    </xf>
    <xf numFmtId="0" fontId="0" fillId="0" borderId="36" xfId="0" applyBorder="1" applyAlignment="1">
      <alignment horizontal="center"/>
    </xf>
    <xf numFmtId="0" fontId="0" fillId="0" borderId="15" xfId="0" applyBorder="1" applyAlignment="1">
      <alignment horizontal="left"/>
    </xf>
    <xf numFmtId="0" fontId="0" fillId="0" borderId="16" xfId="0" applyBorder="1" applyAlignment="1">
      <alignment horizontal="center"/>
    </xf>
    <xf numFmtId="0" fontId="0" fillId="0" borderId="17" xfId="0" applyBorder="1" applyAlignment="1">
      <alignment horizontal="center"/>
    </xf>
    <xf numFmtId="0" fontId="3" fillId="0" borderId="0" xfId="2" applyAlignment="1" applyProtection="1">
      <alignment horizontal="left"/>
    </xf>
    <xf numFmtId="0" fontId="0" fillId="0" borderId="0" xfId="0" applyAlignment="1">
      <alignment horizontal="left"/>
    </xf>
    <xf numFmtId="0" fontId="0" fillId="0" borderId="43" xfId="0" applyBorder="1" applyAlignment="1">
      <alignment horizontal="center"/>
    </xf>
    <xf numFmtId="0" fontId="2" fillId="0" borderId="1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4" fontId="0" fillId="0" borderId="4" xfId="1" applyFont="1" applyBorder="1" applyAlignment="1">
      <alignment horizontal="center" vertical="center"/>
    </xf>
    <xf numFmtId="0" fontId="0" fillId="0" borderId="5" xfId="0" applyBorder="1" applyAlignment="1">
      <alignment horizontal="center" vertical="center"/>
    </xf>
    <xf numFmtId="44" fontId="0" fillId="0" borderId="6" xfId="1" applyFont="1" applyBorder="1" applyAlignment="1">
      <alignment horizontal="center" vertical="center"/>
    </xf>
    <xf numFmtId="44" fontId="0" fillId="0" borderId="6" xfId="1" applyFont="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44" fontId="0" fillId="0" borderId="9" xfId="1" applyFont="1" applyBorder="1"/>
    <xf numFmtId="0" fontId="2" fillId="2" borderId="10" xfId="0" applyFont="1" applyFill="1" applyBorder="1" applyAlignment="1">
      <alignment horizontal="center"/>
    </xf>
    <xf numFmtId="0" fontId="2" fillId="2" borderId="12"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left"/>
    </xf>
    <xf numFmtId="0" fontId="2" fillId="2" borderId="12" xfId="0" applyFont="1" applyFill="1" applyBorder="1" applyAlignment="1">
      <alignment horizontal="left"/>
    </xf>
    <xf numFmtId="0" fontId="2" fillId="2" borderId="11" xfId="0" applyFont="1" applyFill="1" applyBorder="1" applyAlignment="1">
      <alignment horizontal="left"/>
    </xf>
    <xf numFmtId="0" fontId="2" fillId="2" borderId="1" xfId="0" applyFont="1" applyFill="1" applyBorder="1" applyAlignment="1">
      <alignment horizontal="center"/>
    </xf>
    <xf numFmtId="0" fontId="0" fillId="2" borderId="13"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43" xfId="0" applyFill="1" applyBorder="1" applyAlignment="1">
      <alignment horizontal="center"/>
    </xf>
    <xf numFmtId="0" fontId="0" fillId="2" borderId="0" xfId="0" applyFill="1" applyBorder="1" applyAlignment="1">
      <alignment horizontal="center"/>
    </xf>
    <xf numFmtId="0" fontId="0" fillId="2" borderId="6" xfId="0" applyFill="1" applyBorder="1" applyAlignment="1">
      <alignment horizontal="center"/>
    </xf>
    <xf numFmtId="44" fontId="0" fillId="2" borderId="6" xfId="1" applyFont="1" applyFill="1" applyBorder="1" applyAlignment="1">
      <alignment horizontal="center"/>
    </xf>
    <xf numFmtId="0" fontId="0" fillId="2" borderId="14" xfId="0" applyFill="1" applyBorder="1" applyAlignment="1">
      <alignment horizontal="center"/>
    </xf>
    <xf numFmtId="0" fontId="0" fillId="2" borderId="8" xfId="0" applyFill="1" applyBorder="1" applyAlignment="1">
      <alignment horizontal="center"/>
    </xf>
    <xf numFmtId="0" fontId="0" fillId="2" borderId="8" xfId="0" applyFill="1" applyBorder="1" applyAlignment="1">
      <alignment horizontal="center"/>
    </xf>
    <xf numFmtId="0" fontId="2" fillId="2" borderId="10" xfId="0" applyFont="1" applyFill="1" applyBorder="1" applyAlignment="1">
      <alignment horizontal="center"/>
    </xf>
    <xf numFmtId="44" fontId="0" fillId="2" borderId="3" xfId="1" applyFont="1" applyFill="1" applyBorder="1" applyAlignment="1">
      <alignment horizontal="center"/>
    </xf>
    <xf numFmtId="44" fontId="0" fillId="2" borderId="0" xfId="1" applyFont="1" applyFill="1" applyBorder="1" applyAlignment="1">
      <alignment horizontal="center"/>
    </xf>
    <xf numFmtId="0" fontId="0" fillId="2" borderId="0" xfId="0" applyFill="1" applyBorder="1" applyAlignment="1">
      <alignment horizontal="center"/>
    </xf>
    <xf numFmtId="0" fontId="2" fillId="3" borderId="10" xfId="0" applyFont="1" applyFill="1" applyBorder="1" applyAlignment="1">
      <alignment horizontal="center"/>
    </xf>
    <xf numFmtId="0" fontId="2" fillId="3" borderId="12" xfId="0" applyFont="1" applyFill="1" applyBorder="1" applyAlignment="1">
      <alignment horizontal="center"/>
    </xf>
    <xf numFmtId="0" fontId="2" fillId="3" borderId="11" xfId="0" applyFont="1" applyFill="1" applyBorder="1" applyAlignment="1">
      <alignment horizontal="center"/>
    </xf>
    <xf numFmtId="0" fontId="0" fillId="3" borderId="28" xfId="0" applyFill="1" applyBorder="1" applyAlignment="1">
      <alignment horizontal="center" vertical="center"/>
    </xf>
    <xf numFmtId="44" fontId="0" fillId="2" borderId="35" xfId="0" applyNumberFormat="1" applyFill="1" applyBorder="1"/>
    <xf numFmtId="44" fontId="0" fillId="2" borderId="33" xfId="0" applyNumberFormat="1" applyFill="1" applyBorder="1"/>
    <xf numFmtId="44" fontId="0" fillId="2" borderId="7" xfId="0" applyNumberFormat="1" applyFill="1" applyBorder="1" applyAlignment="1">
      <alignment horizontal="center"/>
    </xf>
    <xf numFmtId="44" fontId="0" fillId="2" borderId="9" xfId="0" applyNumberFormat="1" applyFill="1" applyBorder="1" applyAlignment="1">
      <alignment horizontal="center"/>
    </xf>
    <xf numFmtId="0" fontId="4" fillId="4" borderId="10" xfId="0" applyFont="1" applyFill="1" applyBorder="1" applyAlignment="1">
      <alignment horizontal="center"/>
    </xf>
    <xf numFmtId="0" fontId="4" fillId="4" borderId="12" xfId="0" applyFont="1" applyFill="1" applyBorder="1" applyAlignment="1">
      <alignment horizontal="center"/>
    </xf>
    <xf numFmtId="0" fontId="4" fillId="4" borderId="11" xfId="0" applyFont="1" applyFill="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66675</xdr:colOff>
      <xdr:row>5</xdr:row>
      <xdr:rowOff>66675</xdr:rowOff>
    </xdr:from>
    <xdr:to>
      <xdr:col>8</xdr:col>
      <xdr:colOff>161925</xdr:colOff>
      <xdr:row>5</xdr:row>
      <xdr:rowOff>142875</xdr:rowOff>
    </xdr:to>
    <xdr:sp macro="" textlink="">
      <xdr:nvSpPr>
        <xdr:cNvPr id="2" name="Oval 1"/>
        <xdr:cNvSpPr/>
      </xdr:nvSpPr>
      <xdr:spPr>
        <a:xfrm>
          <a:off x="5076825" y="1047750"/>
          <a:ext cx="95250"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247650</xdr:colOff>
      <xdr:row>5</xdr:row>
      <xdr:rowOff>66675</xdr:rowOff>
    </xdr:from>
    <xdr:to>
      <xdr:col>8</xdr:col>
      <xdr:colOff>342900</xdr:colOff>
      <xdr:row>5</xdr:row>
      <xdr:rowOff>142875</xdr:rowOff>
    </xdr:to>
    <xdr:sp macro="" textlink="">
      <xdr:nvSpPr>
        <xdr:cNvPr id="3" name="Oval 2"/>
        <xdr:cNvSpPr/>
      </xdr:nvSpPr>
      <xdr:spPr>
        <a:xfrm>
          <a:off x="5257800" y="1047750"/>
          <a:ext cx="95250"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438150</xdr:colOff>
      <xdr:row>5</xdr:row>
      <xdr:rowOff>66675</xdr:rowOff>
    </xdr:from>
    <xdr:to>
      <xdr:col>8</xdr:col>
      <xdr:colOff>533400</xdr:colOff>
      <xdr:row>5</xdr:row>
      <xdr:rowOff>142875</xdr:rowOff>
    </xdr:to>
    <xdr:sp macro="" textlink="">
      <xdr:nvSpPr>
        <xdr:cNvPr id="4" name="Oval 3"/>
        <xdr:cNvSpPr/>
      </xdr:nvSpPr>
      <xdr:spPr>
        <a:xfrm>
          <a:off x="5448300" y="1047750"/>
          <a:ext cx="95250"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66675</xdr:colOff>
      <xdr:row>6</xdr:row>
      <xdr:rowOff>28575</xdr:rowOff>
    </xdr:from>
    <xdr:to>
      <xdr:col>8</xdr:col>
      <xdr:colOff>161925</xdr:colOff>
      <xdr:row>6</xdr:row>
      <xdr:rowOff>104775</xdr:rowOff>
    </xdr:to>
    <xdr:sp macro="" textlink="">
      <xdr:nvSpPr>
        <xdr:cNvPr id="5" name="Oval 4"/>
        <xdr:cNvSpPr/>
      </xdr:nvSpPr>
      <xdr:spPr>
        <a:xfrm>
          <a:off x="5076825" y="1200150"/>
          <a:ext cx="95250"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247650</xdr:colOff>
      <xdr:row>6</xdr:row>
      <xdr:rowOff>28575</xdr:rowOff>
    </xdr:from>
    <xdr:to>
      <xdr:col>8</xdr:col>
      <xdr:colOff>342900</xdr:colOff>
      <xdr:row>6</xdr:row>
      <xdr:rowOff>104775</xdr:rowOff>
    </xdr:to>
    <xdr:sp macro="" textlink="">
      <xdr:nvSpPr>
        <xdr:cNvPr id="6" name="Oval 5"/>
        <xdr:cNvSpPr/>
      </xdr:nvSpPr>
      <xdr:spPr>
        <a:xfrm>
          <a:off x="5257800" y="1200150"/>
          <a:ext cx="95250"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438150</xdr:colOff>
      <xdr:row>6</xdr:row>
      <xdr:rowOff>28575</xdr:rowOff>
    </xdr:from>
    <xdr:to>
      <xdr:col>8</xdr:col>
      <xdr:colOff>533400</xdr:colOff>
      <xdr:row>6</xdr:row>
      <xdr:rowOff>104775</xdr:rowOff>
    </xdr:to>
    <xdr:sp macro="" textlink="">
      <xdr:nvSpPr>
        <xdr:cNvPr id="7" name="Oval 6"/>
        <xdr:cNvSpPr/>
      </xdr:nvSpPr>
      <xdr:spPr>
        <a:xfrm>
          <a:off x="5448300" y="1200150"/>
          <a:ext cx="95250"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277021</xdr:colOff>
      <xdr:row>3</xdr:row>
      <xdr:rowOff>793</xdr:rowOff>
    </xdr:from>
    <xdr:to>
      <xdr:col>8</xdr:col>
      <xdr:colOff>277021</xdr:colOff>
      <xdr:row>4</xdr:row>
      <xdr:rowOff>333374</xdr:rowOff>
    </xdr:to>
    <xdr:cxnSp macro="">
      <xdr:nvCxnSpPr>
        <xdr:cNvPr id="9" name="Straight Connector 8"/>
        <xdr:cNvCxnSpPr/>
      </xdr:nvCxnSpPr>
      <xdr:spPr>
        <a:xfrm rot="16200000" flipV="1">
          <a:off x="5025630" y="852884"/>
          <a:ext cx="523081"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276225</xdr:colOff>
      <xdr:row>2</xdr:row>
      <xdr:rowOff>190500</xdr:rowOff>
    </xdr:from>
    <xdr:to>
      <xdr:col>9</xdr:col>
      <xdr:colOff>133350</xdr:colOff>
      <xdr:row>2</xdr:row>
      <xdr:rowOff>190500</xdr:rowOff>
    </xdr:to>
    <xdr:cxnSp macro="">
      <xdr:nvCxnSpPr>
        <xdr:cNvPr id="11" name="Straight Connector 10"/>
        <xdr:cNvCxnSpPr/>
      </xdr:nvCxnSpPr>
      <xdr:spPr>
        <a:xfrm>
          <a:off x="5286375" y="581025"/>
          <a:ext cx="466725"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142875</xdr:colOff>
      <xdr:row>2</xdr:row>
      <xdr:rowOff>191295</xdr:rowOff>
    </xdr:from>
    <xdr:to>
      <xdr:col>9</xdr:col>
      <xdr:colOff>143670</xdr:colOff>
      <xdr:row>9</xdr:row>
      <xdr:rowOff>95254</xdr:rowOff>
    </xdr:to>
    <xdr:cxnSp macro="">
      <xdr:nvCxnSpPr>
        <xdr:cNvPr id="13" name="Straight Connector 12"/>
        <xdr:cNvCxnSpPr/>
      </xdr:nvCxnSpPr>
      <xdr:spPr>
        <a:xfrm rot="5400000">
          <a:off x="5130006" y="1214439"/>
          <a:ext cx="1266034" cy="795"/>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142875</xdr:colOff>
      <xdr:row>9</xdr:row>
      <xdr:rowOff>104775</xdr:rowOff>
    </xdr:from>
    <xdr:to>
      <xdr:col>10</xdr:col>
      <xdr:colOff>57150</xdr:colOff>
      <xdr:row>9</xdr:row>
      <xdr:rowOff>106363</xdr:rowOff>
    </xdr:to>
    <xdr:cxnSp macro="">
      <xdr:nvCxnSpPr>
        <xdr:cNvPr id="16" name="Straight Connector 15"/>
        <xdr:cNvCxnSpPr/>
      </xdr:nvCxnSpPr>
      <xdr:spPr>
        <a:xfrm>
          <a:off x="5762625" y="1857375"/>
          <a:ext cx="523875" cy="1588"/>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600076</xdr:colOff>
      <xdr:row>7</xdr:row>
      <xdr:rowOff>19050</xdr:rowOff>
    </xdr:from>
    <xdr:to>
      <xdr:col>10</xdr:col>
      <xdr:colOff>600076</xdr:colOff>
      <xdr:row>8</xdr:row>
      <xdr:rowOff>152401</xdr:rowOff>
    </xdr:to>
    <xdr:cxnSp macro="">
      <xdr:nvCxnSpPr>
        <xdr:cNvPr id="18" name="Straight Connector 17"/>
        <xdr:cNvCxnSpPr/>
      </xdr:nvCxnSpPr>
      <xdr:spPr>
        <a:xfrm rot="16200000" flipV="1">
          <a:off x="6667500" y="1552576"/>
          <a:ext cx="323851"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5</xdr:row>
      <xdr:rowOff>123825</xdr:rowOff>
    </xdr:from>
    <xdr:to>
      <xdr:col>11</xdr:col>
      <xdr:colOff>276225</xdr:colOff>
      <xdr:row>5</xdr:row>
      <xdr:rowOff>125413</xdr:rowOff>
    </xdr:to>
    <xdr:cxnSp macro="">
      <xdr:nvCxnSpPr>
        <xdr:cNvPr id="20" name="Straight Connector 19"/>
        <xdr:cNvCxnSpPr/>
      </xdr:nvCxnSpPr>
      <xdr:spPr>
        <a:xfrm rot="10800000">
          <a:off x="6848475" y="1104900"/>
          <a:ext cx="266700" cy="1588"/>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304006</xdr:colOff>
      <xdr:row>5</xdr:row>
      <xdr:rowOff>161924</xdr:rowOff>
    </xdr:from>
    <xdr:to>
      <xdr:col>10</xdr:col>
      <xdr:colOff>304801</xdr:colOff>
      <xdr:row>7</xdr:row>
      <xdr:rowOff>796</xdr:rowOff>
    </xdr:to>
    <xdr:cxnSp macro="">
      <xdr:nvCxnSpPr>
        <xdr:cNvPr id="22" name="Straight Connector 21"/>
        <xdr:cNvCxnSpPr>
          <a:endCxn id="84" idx="4"/>
        </xdr:cNvCxnSpPr>
      </xdr:nvCxnSpPr>
      <xdr:spPr>
        <a:xfrm rot="5400000" flipH="1" flipV="1">
          <a:off x="6419055" y="1257300"/>
          <a:ext cx="229397" cy="795"/>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123825</xdr:colOff>
      <xdr:row>4</xdr:row>
      <xdr:rowOff>238125</xdr:rowOff>
    </xdr:from>
    <xdr:to>
      <xdr:col>11</xdr:col>
      <xdr:colOff>409575</xdr:colOff>
      <xdr:row>4</xdr:row>
      <xdr:rowOff>238125</xdr:rowOff>
    </xdr:to>
    <xdr:cxnSp macro="">
      <xdr:nvCxnSpPr>
        <xdr:cNvPr id="26" name="Straight Connector 25"/>
        <xdr:cNvCxnSpPr/>
      </xdr:nvCxnSpPr>
      <xdr:spPr>
        <a:xfrm flipV="1">
          <a:off x="6353175" y="1019175"/>
          <a:ext cx="895350"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305595</xdr:colOff>
      <xdr:row>7</xdr:row>
      <xdr:rowOff>793</xdr:rowOff>
    </xdr:from>
    <xdr:to>
      <xdr:col>8</xdr:col>
      <xdr:colOff>305595</xdr:colOff>
      <xdr:row>8</xdr:row>
      <xdr:rowOff>142874</xdr:rowOff>
    </xdr:to>
    <xdr:cxnSp macro="">
      <xdr:nvCxnSpPr>
        <xdr:cNvPr id="28" name="Straight Connector 27"/>
        <xdr:cNvCxnSpPr/>
      </xdr:nvCxnSpPr>
      <xdr:spPr>
        <a:xfrm rot="5400000">
          <a:off x="5149454" y="1538684"/>
          <a:ext cx="332581"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304800</xdr:colOff>
      <xdr:row>8</xdr:row>
      <xdr:rowOff>142876</xdr:rowOff>
    </xdr:from>
    <xdr:to>
      <xdr:col>11</xdr:col>
      <xdr:colOff>0</xdr:colOff>
      <xdr:row>8</xdr:row>
      <xdr:rowOff>142876</xdr:rowOff>
    </xdr:to>
    <xdr:cxnSp macro="">
      <xdr:nvCxnSpPr>
        <xdr:cNvPr id="30" name="Straight Connector 29"/>
        <xdr:cNvCxnSpPr/>
      </xdr:nvCxnSpPr>
      <xdr:spPr>
        <a:xfrm>
          <a:off x="5314950" y="1704976"/>
          <a:ext cx="1524000"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57944</xdr:colOff>
      <xdr:row>7</xdr:row>
      <xdr:rowOff>143669</xdr:rowOff>
    </xdr:from>
    <xdr:to>
      <xdr:col>10</xdr:col>
      <xdr:colOff>57944</xdr:colOff>
      <xdr:row>9</xdr:row>
      <xdr:rowOff>114300</xdr:rowOff>
    </xdr:to>
    <xdr:cxnSp macro="">
      <xdr:nvCxnSpPr>
        <xdr:cNvPr id="32" name="Straight Connector 31"/>
        <xdr:cNvCxnSpPr/>
      </xdr:nvCxnSpPr>
      <xdr:spPr>
        <a:xfrm rot="5400000" flipH="1" flipV="1">
          <a:off x="6111478" y="1691085"/>
          <a:ext cx="351631"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438150</xdr:colOff>
      <xdr:row>7</xdr:row>
      <xdr:rowOff>133348</xdr:rowOff>
    </xdr:from>
    <xdr:to>
      <xdr:col>10</xdr:col>
      <xdr:colOff>57150</xdr:colOff>
      <xdr:row>7</xdr:row>
      <xdr:rowOff>133349</xdr:rowOff>
    </xdr:to>
    <xdr:cxnSp macro="">
      <xdr:nvCxnSpPr>
        <xdr:cNvPr id="34" name="Straight Connector 33"/>
        <xdr:cNvCxnSpPr/>
      </xdr:nvCxnSpPr>
      <xdr:spPr>
        <a:xfrm rot="10800000" flipV="1">
          <a:off x="6057900" y="1504948"/>
          <a:ext cx="2286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381001</xdr:colOff>
      <xdr:row>5</xdr:row>
      <xdr:rowOff>114300</xdr:rowOff>
    </xdr:from>
    <xdr:to>
      <xdr:col>9</xdr:col>
      <xdr:colOff>390527</xdr:colOff>
      <xdr:row>7</xdr:row>
      <xdr:rowOff>133350</xdr:rowOff>
    </xdr:to>
    <xdr:cxnSp macro="">
      <xdr:nvCxnSpPr>
        <xdr:cNvPr id="36" name="Straight Connector 35"/>
        <xdr:cNvCxnSpPr/>
      </xdr:nvCxnSpPr>
      <xdr:spPr>
        <a:xfrm rot="16200000" flipV="1">
          <a:off x="5800726" y="1295400"/>
          <a:ext cx="40957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609599</xdr:colOff>
      <xdr:row>7</xdr:row>
      <xdr:rowOff>85725</xdr:rowOff>
    </xdr:from>
    <xdr:to>
      <xdr:col>10</xdr:col>
      <xdr:colOff>114300</xdr:colOff>
      <xdr:row>7</xdr:row>
      <xdr:rowOff>161925</xdr:rowOff>
    </xdr:to>
    <xdr:sp macro="" textlink="">
      <xdr:nvSpPr>
        <xdr:cNvPr id="50" name="Oval 49"/>
        <xdr:cNvSpPr/>
      </xdr:nvSpPr>
      <xdr:spPr>
        <a:xfrm>
          <a:off x="6229349" y="1457325"/>
          <a:ext cx="114301"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9</xdr:col>
      <xdr:colOff>323850</xdr:colOff>
      <xdr:row>7</xdr:row>
      <xdr:rowOff>95248</xdr:rowOff>
    </xdr:from>
    <xdr:to>
      <xdr:col>9</xdr:col>
      <xdr:colOff>438151</xdr:colOff>
      <xdr:row>7</xdr:row>
      <xdr:rowOff>171448</xdr:rowOff>
    </xdr:to>
    <xdr:sp macro="" textlink="">
      <xdr:nvSpPr>
        <xdr:cNvPr id="51" name="Oval 50"/>
        <xdr:cNvSpPr/>
      </xdr:nvSpPr>
      <xdr:spPr>
        <a:xfrm>
          <a:off x="5943600" y="1466848"/>
          <a:ext cx="114301"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9</xdr:col>
      <xdr:colOff>390526</xdr:colOff>
      <xdr:row>4</xdr:row>
      <xdr:rowOff>276223</xdr:rowOff>
    </xdr:from>
    <xdr:to>
      <xdr:col>9</xdr:col>
      <xdr:colOff>390527</xdr:colOff>
      <xdr:row>5</xdr:row>
      <xdr:rowOff>123825</xdr:rowOff>
    </xdr:to>
    <xdr:cxnSp macro="">
      <xdr:nvCxnSpPr>
        <xdr:cNvPr id="53" name="Straight Connector 52"/>
        <xdr:cNvCxnSpPr>
          <a:endCxn id="66" idx="4"/>
        </xdr:cNvCxnSpPr>
      </xdr:nvCxnSpPr>
      <xdr:spPr>
        <a:xfrm rot="16200000" flipV="1">
          <a:off x="5915026" y="1152523"/>
          <a:ext cx="190502" cy="1"/>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323850</xdr:colOff>
      <xdr:row>5</xdr:row>
      <xdr:rowOff>85723</xdr:rowOff>
    </xdr:from>
    <xdr:to>
      <xdr:col>9</xdr:col>
      <xdr:colOff>438151</xdr:colOff>
      <xdr:row>5</xdr:row>
      <xdr:rowOff>161923</xdr:rowOff>
    </xdr:to>
    <xdr:sp macro="" textlink="">
      <xdr:nvSpPr>
        <xdr:cNvPr id="54" name="Oval 53"/>
        <xdr:cNvSpPr/>
      </xdr:nvSpPr>
      <xdr:spPr>
        <a:xfrm>
          <a:off x="5943600" y="1066798"/>
          <a:ext cx="114301"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9</xdr:col>
      <xdr:colOff>352425</xdr:colOff>
      <xdr:row>6</xdr:row>
      <xdr:rowOff>104775</xdr:rowOff>
    </xdr:from>
    <xdr:to>
      <xdr:col>9</xdr:col>
      <xdr:colOff>419100</xdr:colOff>
      <xdr:row>6</xdr:row>
      <xdr:rowOff>180975</xdr:rowOff>
    </xdr:to>
    <xdr:sp macro="" textlink="">
      <xdr:nvSpPr>
        <xdr:cNvPr id="55" name="Isosceles Triangle 54"/>
        <xdr:cNvSpPr/>
      </xdr:nvSpPr>
      <xdr:spPr>
        <a:xfrm>
          <a:off x="5972175" y="1276350"/>
          <a:ext cx="66675" cy="762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9</xdr:col>
      <xdr:colOff>247650</xdr:colOff>
      <xdr:row>6</xdr:row>
      <xdr:rowOff>85725</xdr:rowOff>
    </xdr:from>
    <xdr:to>
      <xdr:col>9</xdr:col>
      <xdr:colOff>523875</xdr:colOff>
      <xdr:row>6</xdr:row>
      <xdr:rowOff>85725</xdr:rowOff>
    </xdr:to>
    <xdr:cxnSp macro="">
      <xdr:nvCxnSpPr>
        <xdr:cNvPr id="57" name="Straight Connector 56"/>
        <xdr:cNvCxnSpPr/>
      </xdr:nvCxnSpPr>
      <xdr:spPr>
        <a:xfrm flipV="1">
          <a:off x="5867400" y="1257300"/>
          <a:ext cx="276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333375</xdr:colOff>
      <xdr:row>4</xdr:row>
      <xdr:rowOff>200023</xdr:rowOff>
    </xdr:from>
    <xdr:to>
      <xdr:col>9</xdr:col>
      <xdr:colOff>447676</xdr:colOff>
      <xdr:row>4</xdr:row>
      <xdr:rowOff>276223</xdr:rowOff>
    </xdr:to>
    <xdr:sp macro="" textlink="">
      <xdr:nvSpPr>
        <xdr:cNvPr id="66" name="Oval 65"/>
        <xdr:cNvSpPr/>
      </xdr:nvSpPr>
      <xdr:spPr>
        <a:xfrm>
          <a:off x="5953125" y="981073"/>
          <a:ext cx="114301"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10</xdr:col>
      <xdr:colOff>361950</xdr:colOff>
      <xdr:row>6</xdr:row>
      <xdr:rowOff>190498</xdr:rowOff>
    </xdr:from>
    <xdr:to>
      <xdr:col>10</xdr:col>
      <xdr:colOff>590550</xdr:colOff>
      <xdr:row>6</xdr:row>
      <xdr:rowOff>190499</xdr:rowOff>
    </xdr:to>
    <xdr:cxnSp macro="">
      <xdr:nvCxnSpPr>
        <xdr:cNvPr id="70" name="Straight Connector 69"/>
        <xdr:cNvCxnSpPr/>
      </xdr:nvCxnSpPr>
      <xdr:spPr>
        <a:xfrm rot="10800000" flipV="1">
          <a:off x="6591300" y="1362073"/>
          <a:ext cx="2286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533399</xdr:colOff>
      <xdr:row>6</xdr:row>
      <xdr:rowOff>142875</xdr:rowOff>
    </xdr:from>
    <xdr:to>
      <xdr:col>11</xdr:col>
      <xdr:colOff>38100</xdr:colOff>
      <xdr:row>7</xdr:row>
      <xdr:rowOff>19050</xdr:rowOff>
    </xdr:to>
    <xdr:sp macro="" textlink="">
      <xdr:nvSpPr>
        <xdr:cNvPr id="71" name="Oval 70"/>
        <xdr:cNvSpPr/>
      </xdr:nvSpPr>
      <xdr:spPr>
        <a:xfrm>
          <a:off x="6762749" y="1314450"/>
          <a:ext cx="114301"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10</xdr:col>
      <xdr:colOff>247650</xdr:colOff>
      <xdr:row>6</xdr:row>
      <xdr:rowOff>152398</xdr:rowOff>
    </xdr:from>
    <xdr:to>
      <xdr:col>10</xdr:col>
      <xdr:colOff>361951</xdr:colOff>
      <xdr:row>7</xdr:row>
      <xdr:rowOff>28573</xdr:rowOff>
    </xdr:to>
    <xdr:sp macro="" textlink="">
      <xdr:nvSpPr>
        <xdr:cNvPr id="72" name="Oval 71"/>
        <xdr:cNvSpPr/>
      </xdr:nvSpPr>
      <xdr:spPr>
        <a:xfrm>
          <a:off x="6477000" y="1323973"/>
          <a:ext cx="114301"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9</xdr:col>
      <xdr:colOff>466725</xdr:colOff>
      <xdr:row>4</xdr:row>
      <xdr:rowOff>238123</xdr:rowOff>
    </xdr:from>
    <xdr:to>
      <xdr:col>10</xdr:col>
      <xdr:colOff>85725</xdr:colOff>
      <xdr:row>4</xdr:row>
      <xdr:rowOff>238124</xdr:rowOff>
    </xdr:to>
    <xdr:cxnSp macro="">
      <xdr:nvCxnSpPr>
        <xdr:cNvPr id="79" name="Straight Connector 78"/>
        <xdr:cNvCxnSpPr/>
      </xdr:nvCxnSpPr>
      <xdr:spPr>
        <a:xfrm rot="10800000" flipV="1">
          <a:off x="6086475" y="1019173"/>
          <a:ext cx="2286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28574</xdr:colOff>
      <xdr:row>4</xdr:row>
      <xdr:rowOff>190500</xdr:rowOff>
    </xdr:from>
    <xdr:to>
      <xdr:col>10</xdr:col>
      <xdr:colOff>142875</xdr:colOff>
      <xdr:row>4</xdr:row>
      <xdr:rowOff>266700</xdr:rowOff>
    </xdr:to>
    <xdr:sp macro="" textlink="">
      <xdr:nvSpPr>
        <xdr:cNvPr id="80" name="Oval 79"/>
        <xdr:cNvSpPr/>
      </xdr:nvSpPr>
      <xdr:spPr>
        <a:xfrm>
          <a:off x="6257924" y="971550"/>
          <a:ext cx="114301"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10</xdr:col>
      <xdr:colOff>361950</xdr:colOff>
      <xdr:row>5</xdr:row>
      <xdr:rowOff>123823</xdr:rowOff>
    </xdr:from>
    <xdr:to>
      <xdr:col>10</xdr:col>
      <xdr:colOff>590550</xdr:colOff>
      <xdr:row>5</xdr:row>
      <xdr:rowOff>123824</xdr:rowOff>
    </xdr:to>
    <xdr:cxnSp macro="">
      <xdr:nvCxnSpPr>
        <xdr:cNvPr id="82" name="Straight Connector 81"/>
        <xdr:cNvCxnSpPr/>
      </xdr:nvCxnSpPr>
      <xdr:spPr>
        <a:xfrm rot="10800000" flipV="1">
          <a:off x="6591300" y="1104898"/>
          <a:ext cx="2286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533399</xdr:colOff>
      <xdr:row>5</xdr:row>
      <xdr:rowOff>76200</xdr:rowOff>
    </xdr:from>
    <xdr:to>
      <xdr:col>11</xdr:col>
      <xdr:colOff>38100</xdr:colOff>
      <xdr:row>5</xdr:row>
      <xdr:rowOff>152400</xdr:rowOff>
    </xdr:to>
    <xdr:sp macro="" textlink="">
      <xdr:nvSpPr>
        <xdr:cNvPr id="83" name="Oval 82"/>
        <xdr:cNvSpPr/>
      </xdr:nvSpPr>
      <xdr:spPr>
        <a:xfrm>
          <a:off x="6762749" y="1057275"/>
          <a:ext cx="114301"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10</xdr:col>
      <xdr:colOff>247650</xdr:colOff>
      <xdr:row>5</xdr:row>
      <xdr:rowOff>85723</xdr:rowOff>
    </xdr:from>
    <xdr:to>
      <xdr:col>10</xdr:col>
      <xdr:colOff>361951</xdr:colOff>
      <xdr:row>5</xdr:row>
      <xdr:rowOff>161923</xdr:rowOff>
    </xdr:to>
    <xdr:sp macro="" textlink="">
      <xdr:nvSpPr>
        <xdr:cNvPr id="84" name="Oval 83"/>
        <xdr:cNvSpPr/>
      </xdr:nvSpPr>
      <xdr:spPr>
        <a:xfrm>
          <a:off x="6477000" y="1066798"/>
          <a:ext cx="114301" cy="76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cgi.ebay.com/ws/eBayISAPI.dll?ViewItem&amp;item=320703616754&amp;ssPageName=ADME:L:OC:US:1123" TargetMode="External"/><Relationship Id="rId3" Type="http://schemas.openxmlformats.org/officeDocument/2006/relationships/hyperlink" Target="http://cgi.ebay.com/ws/eBayISAPI.dll?ViewItem&amp;item=110647599569&amp;ssPageName=ADME:L:OU:US:1123" TargetMode="External"/><Relationship Id="rId7" Type="http://schemas.openxmlformats.org/officeDocument/2006/relationships/hyperlink" Target="http://cgi.ebay.com/1600-Watt-Grid-Tie-Inverter-4-Solar-Panel-Wind-Turbine-/200526264557?pt=LH_DefaultDomain_0&amp;hash=item2eb04bf8ed" TargetMode="External"/><Relationship Id="rId2" Type="http://schemas.openxmlformats.org/officeDocument/2006/relationships/hyperlink" Target="http://cgi.ebay.com/4-Solar-Panel-Frames-diy-using-36-6-x6-tab-cell-/180484873347?pt=LH_DefaultDomain_0&amp;hash=item2a05bc9c83" TargetMode="External"/><Relationship Id="rId1" Type="http://schemas.openxmlformats.org/officeDocument/2006/relationships/hyperlink" Target="http://cgi.ebay.com/12-Clear-Solar-Panel-tempered-glass-36-6-x6-cells-/170516541877?pt=LH_DefaultDomain_0&amp;hash=item27b393f1b5" TargetMode="External"/><Relationship Id="rId6" Type="http://schemas.openxmlformats.org/officeDocument/2006/relationships/hyperlink" Target="http://cgi.ebay.com/7-x-8A-45V-Schottky-BLOCK-DIODES-Solar-Cells-Panel-/140433213792?pt=LH_DefaultDomain_0&amp;hash=item20b278c960" TargetMode="External"/><Relationship Id="rId5" Type="http://schemas.openxmlformats.org/officeDocument/2006/relationships/hyperlink" Target="http://cgi.ebay.com/10-Rectifier-Diodes-solar-cells-make-panel-10A-1KV-/150571610587?pt=LH_DefaultDomain_0&amp;hash=item230ec471db" TargetMode="External"/><Relationship Id="rId4" Type="http://schemas.openxmlformats.org/officeDocument/2006/relationships/hyperlink" Target="http://cgi.ebay.com/BIG-BULK-1000FT-TABBING-100FT-BUSS-WIRE-SOLAR-CELLS-/180443390043?pt=LH_DefaultDomain_0&amp;hash=item2a0343a05b" TargetMode="External"/></Relationships>
</file>

<file path=xl/worksheets/sheet1.xml><?xml version="1.0" encoding="utf-8"?>
<worksheet xmlns="http://schemas.openxmlformats.org/spreadsheetml/2006/main" xmlns:r="http://schemas.openxmlformats.org/officeDocument/2006/relationships">
  <dimension ref="A1:V28"/>
  <sheetViews>
    <sheetView showGridLines="0" tabSelected="1" workbookViewId="0">
      <selection sqref="A1:T1"/>
    </sheetView>
  </sheetViews>
  <sheetFormatPr defaultRowHeight="15"/>
  <cols>
    <col min="1" max="1" width="3.7109375" customWidth="1"/>
    <col min="2" max="2" width="14.5703125" bestFit="1" customWidth="1"/>
    <col min="4" max="5" width="10.5703125" bestFit="1" customWidth="1"/>
    <col min="6" max="6" width="3.5703125" customWidth="1"/>
    <col min="7" max="7" width="10.5703125" bestFit="1" customWidth="1"/>
    <col min="9" max="9" width="11.5703125" bestFit="1" customWidth="1"/>
    <col min="11" max="11" width="5.140625" customWidth="1"/>
    <col min="16" max="16" width="5.5703125" customWidth="1"/>
    <col min="19" max="19" width="7.85546875" customWidth="1"/>
    <col min="20" max="20" width="9.5703125" bestFit="1" customWidth="1"/>
  </cols>
  <sheetData>
    <row r="1" spans="1:22" ht="27" thickBot="1">
      <c r="A1" s="117" t="s">
        <v>0</v>
      </c>
      <c r="B1" s="118"/>
      <c r="C1" s="118"/>
      <c r="D1" s="118"/>
      <c r="E1" s="118"/>
      <c r="F1" s="118"/>
      <c r="G1" s="118"/>
      <c r="H1" s="118"/>
      <c r="I1" s="118"/>
      <c r="J1" s="118"/>
      <c r="K1" s="118"/>
      <c r="L1" s="118"/>
      <c r="M1" s="118"/>
      <c r="N1" s="118"/>
      <c r="O1" s="118"/>
      <c r="P1" s="118"/>
      <c r="Q1" s="118"/>
      <c r="R1" s="118"/>
      <c r="S1" s="118"/>
      <c r="T1" s="119"/>
    </row>
    <row r="2" spans="1:22" ht="12.75" customHeight="1" thickBot="1">
      <c r="A2" s="10"/>
      <c r="B2" s="10"/>
      <c r="C2" s="10"/>
      <c r="D2" s="10"/>
      <c r="E2" s="10"/>
      <c r="F2" s="10"/>
      <c r="G2" s="10"/>
      <c r="H2" s="10"/>
      <c r="I2" s="10"/>
      <c r="J2" s="10"/>
      <c r="K2" s="10"/>
      <c r="L2" s="10"/>
      <c r="M2" s="10"/>
      <c r="N2" s="10"/>
      <c r="O2" s="10"/>
      <c r="P2" s="10"/>
      <c r="Q2" s="10"/>
      <c r="R2" s="10"/>
      <c r="S2" s="10"/>
      <c r="T2" s="10"/>
    </row>
    <row r="3" spans="1:22" ht="15.75" thickBot="1">
      <c r="A3" s="109" t="s">
        <v>1</v>
      </c>
      <c r="B3" s="110"/>
      <c r="C3" s="110"/>
      <c r="D3" s="110"/>
      <c r="E3" s="111"/>
      <c r="F3" s="40" t="s">
        <v>101</v>
      </c>
      <c r="G3" s="46"/>
      <c r="H3" s="46"/>
      <c r="I3" s="46"/>
      <c r="J3" s="41"/>
      <c r="K3" s="109" t="s">
        <v>102</v>
      </c>
      <c r="L3" s="110"/>
      <c r="M3" s="110"/>
      <c r="N3" s="110"/>
      <c r="O3" s="111"/>
      <c r="P3" s="40" t="s">
        <v>104</v>
      </c>
      <c r="Q3" s="46"/>
      <c r="R3" s="46"/>
      <c r="S3" s="46"/>
      <c r="T3" s="41"/>
    </row>
    <row r="4" spans="1:22" ht="15.75" thickBot="1">
      <c r="A4" s="91" t="s">
        <v>16</v>
      </c>
      <c r="B4" s="92"/>
      <c r="C4" s="92"/>
      <c r="D4" s="92"/>
      <c r="E4" s="93"/>
      <c r="F4" s="40" t="s">
        <v>117</v>
      </c>
      <c r="G4" s="46"/>
      <c r="H4" s="46"/>
      <c r="I4" s="46"/>
      <c r="J4" s="41"/>
      <c r="K4" s="88" t="s">
        <v>103</v>
      </c>
      <c r="L4" s="89"/>
      <c r="M4" s="89"/>
      <c r="N4" s="89"/>
      <c r="O4" s="90"/>
      <c r="P4" s="40" t="s">
        <v>15</v>
      </c>
      <c r="Q4" s="46"/>
      <c r="R4" s="46"/>
      <c r="S4" s="46"/>
      <c r="T4" s="41"/>
    </row>
    <row r="5" spans="1:22" ht="15.75" thickBot="1">
      <c r="A5" s="94" t="s">
        <v>13</v>
      </c>
      <c r="B5" s="88" t="s">
        <v>14</v>
      </c>
      <c r="C5" s="90"/>
      <c r="D5" s="94" t="s">
        <v>10</v>
      </c>
      <c r="E5" s="94" t="s">
        <v>12</v>
      </c>
      <c r="F5" s="2" t="s">
        <v>13</v>
      </c>
      <c r="G5" s="40" t="s">
        <v>14</v>
      </c>
      <c r="H5" s="41"/>
      <c r="I5" s="2" t="s">
        <v>10</v>
      </c>
      <c r="J5" s="2" t="s">
        <v>12</v>
      </c>
      <c r="K5" s="94" t="s">
        <v>13</v>
      </c>
      <c r="L5" s="88" t="s">
        <v>14</v>
      </c>
      <c r="M5" s="90"/>
      <c r="N5" s="94" t="s">
        <v>10</v>
      </c>
      <c r="O5" s="105" t="s">
        <v>12</v>
      </c>
      <c r="P5" s="72" t="s">
        <v>13</v>
      </c>
      <c r="Q5" s="73" t="s">
        <v>14</v>
      </c>
      <c r="R5" s="74"/>
      <c r="S5" s="72" t="s">
        <v>10</v>
      </c>
      <c r="T5" s="72" t="s">
        <v>12</v>
      </c>
    </row>
    <row r="6" spans="1:22">
      <c r="A6" s="95">
        <v>1</v>
      </c>
      <c r="B6" s="96" t="s">
        <v>4</v>
      </c>
      <c r="C6" s="96"/>
      <c r="D6" s="95"/>
      <c r="E6" s="97"/>
      <c r="F6" s="11">
        <v>1</v>
      </c>
      <c r="G6" s="45" t="s">
        <v>9</v>
      </c>
      <c r="H6" s="45"/>
      <c r="I6" s="11" t="s">
        <v>5</v>
      </c>
      <c r="J6" s="6">
        <v>64.5</v>
      </c>
      <c r="K6" s="95">
        <v>1</v>
      </c>
      <c r="L6" s="96" t="s">
        <v>88</v>
      </c>
      <c r="M6" s="96"/>
      <c r="N6" s="95" t="s">
        <v>5</v>
      </c>
      <c r="O6" s="106">
        <v>2.57</v>
      </c>
      <c r="P6" s="79" t="s">
        <v>35</v>
      </c>
      <c r="Q6" s="80" t="s">
        <v>36</v>
      </c>
      <c r="R6" s="80"/>
      <c r="S6" s="80" t="s">
        <v>5</v>
      </c>
      <c r="T6" s="81">
        <v>140.65</v>
      </c>
    </row>
    <row r="7" spans="1:22">
      <c r="A7" s="98"/>
      <c r="B7" s="99" t="s">
        <v>6</v>
      </c>
      <c r="C7" s="99"/>
      <c r="D7" s="98"/>
      <c r="E7" s="100"/>
      <c r="F7" s="71">
        <v>12</v>
      </c>
      <c r="G7" s="44" t="s">
        <v>9</v>
      </c>
      <c r="H7" s="44"/>
      <c r="I7" s="71" t="s">
        <v>5</v>
      </c>
      <c r="J7" s="7">
        <v>775</v>
      </c>
      <c r="K7" s="98">
        <v>288</v>
      </c>
      <c r="L7" s="99" t="s">
        <v>89</v>
      </c>
      <c r="M7" s="99"/>
      <c r="N7" s="98"/>
      <c r="O7" s="107">
        <v>739.95</v>
      </c>
      <c r="P7" s="82" t="s">
        <v>37</v>
      </c>
      <c r="Q7" s="76" t="s">
        <v>38</v>
      </c>
      <c r="R7" s="76"/>
      <c r="S7" s="76"/>
      <c r="T7" s="83"/>
    </row>
    <row r="8" spans="1:22">
      <c r="A8" s="98"/>
      <c r="B8" s="99" t="s">
        <v>7</v>
      </c>
      <c r="C8" s="99"/>
      <c r="D8" s="98" t="s">
        <v>5</v>
      </c>
      <c r="E8" s="101">
        <v>40.9</v>
      </c>
      <c r="F8" s="71"/>
      <c r="G8" s="44"/>
      <c r="H8" s="44"/>
      <c r="I8" s="71"/>
      <c r="J8" s="5"/>
      <c r="K8" s="98"/>
      <c r="L8" s="99"/>
      <c r="M8" s="99"/>
      <c r="N8" s="98"/>
      <c r="O8" s="108"/>
      <c r="P8" s="82">
        <v>1</v>
      </c>
      <c r="Q8" s="76" t="s">
        <v>95</v>
      </c>
      <c r="R8" s="76"/>
      <c r="S8" s="75" t="s">
        <v>5</v>
      </c>
      <c r="T8" s="84"/>
    </row>
    <row r="9" spans="1:22">
      <c r="A9" s="98"/>
      <c r="B9" s="99"/>
      <c r="C9" s="99"/>
      <c r="D9" s="98"/>
      <c r="E9" s="100"/>
      <c r="F9" s="71"/>
      <c r="G9" s="44"/>
      <c r="H9" s="44"/>
      <c r="I9" s="71"/>
      <c r="J9" s="5"/>
      <c r="K9" s="98">
        <v>1</v>
      </c>
      <c r="L9" s="99" t="s">
        <v>83</v>
      </c>
      <c r="M9" s="99"/>
      <c r="N9" s="98" t="s">
        <v>5</v>
      </c>
      <c r="O9" s="107">
        <v>240</v>
      </c>
      <c r="P9" s="82" t="s">
        <v>98</v>
      </c>
      <c r="Q9" s="76" t="s">
        <v>96</v>
      </c>
      <c r="R9" s="76"/>
      <c r="S9" s="75" t="s">
        <v>5</v>
      </c>
      <c r="T9" s="84">
        <v>26</v>
      </c>
    </row>
    <row r="10" spans="1:22" ht="15" customHeight="1" thickBot="1">
      <c r="A10" s="102"/>
      <c r="B10" s="103"/>
      <c r="C10" s="103"/>
      <c r="D10" s="102"/>
      <c r="E10" s="104"/>
      <c r="F10" s="12">
        <v>1</v>
      </c>
      <c r="G10" s="47"/>
      <c r="H10" s="47"/>
      <c r="I10" s="12" t="s">
        <v>11</v>
      </c>
      <c r="J10" s="14">
        <v>64.66</v>
      </c>
      <c r="K10" s="102"/>
      <c r="L10" s="103"/>
      <c r="M10" s="103"/>
      <c r="N10" s="102"/>
      <c r="O10" s="104"/>
      <c r="P10" s="82">
        <v>1</v>
      </c>
      <c r="Q10" s="77" t="s">
        <v>41</v>
      </c>
      <c r="R10" s="77"/>
      <c r="S10" s="75" t="s">
        <v>5</v>
      </c>
      <c r="T10" s="84"/>
    </row>
    <row r="11" spans="1:22">
      <c r="P11" s="82">
        <v>10</v>
      </c>
      <c r="Q11" s="76" t="s">
        <v>97</v>
      </c>
      <c r="R11" s="76"/>
      <c r="S11" s="75" t="s">
        <v>5</v>
      </c>
      <c r="T11" s="84"/>
    </row>
    <row r="12" spans="1:22">
      <c r="P12" s="82" t="s">
        <v>114</v>
      </c>
      <c r="Q12" s="76" t="s">
        <v>115</v>
      </c>
      <c r="R12" s="76"/>
      <c r="S12" s="78" t="s">
        <v>100</v>
      </c>
      <c r="T12" s="84">
        <v>32</v>
      </c>
    </row>
    <row r="13" spans="1:22" ht="15.75" thickBot="1">
      <c r="P13" s="85">
        <v>1</v>
      </c>
      <c r="Q13" s="47" t="s">
        <v>99</v>
      </c>
      <c r="R13" s="47"/>
      <c r="S13" s="86" t="s">
        <v>100</v>
      </c>
      <c r="T13" s="87"/>
    </row>
    <row r="14" spans="1:22" ht="13.5" customHeight="1" thickBot="1">
      <c r="B14" s="13" t="s">
        <v>27</v>
      </c>
      <c r="C14" s="13" t="s">
        <v>84</v>
      </c>
      <c r="D14" s="13" t="s">
        <v>85</v>
      </c>
      <c r="E14" s="13" t="s">
        <v>92</v>
      </c>
      <c r="F14" s="40" t="s">
        <v>93</v>
      </c>
      <c r="G14" s="41"/>
      <c r="I14" s="39" t="s">
        <v>113</v>
      </c>
      <c r="J14" s="39"/>
      <c r="K14" s="39"/>
      <c r="L14" s="39"/>
      <c r="M14" s="39"/>
      <c r="N14" s="39"/>
      <c r="O14" s="39"/>
      <c r="P14" s="39"/>
      <c r="Q14" s="39"/>
      <c r="R14" s="39"/>
      <c r="S14" s="39"/>
      <c r="T14" s="39"/>
      <c r="U14" s="17"/>
      <c r="V14" s="17"/>
    </row>
    <row r="15" spans="1:22" ht="15" customHeight="1">
      <c r="B15" s="15" t="s">
        <v>45</v>
      </c>
      <c r="C15" s="18">
        <v>40.9</v>
      </c>
      <c r="D15" s="18">
        <f>C15</f>
        <v>40.9</v>
      </c>
      <c r="E15" s="20">
        <f>D15</f>
        <v>40.9</v>
      </c>
      <c r="F15" s="42">
        <f>E15*8</f>
        <v>327.2</v>
      </c>
      <c r="G15" s="43"/>
      <c r="I15" s="39"/>
      <c r="J15" s="39"/>
      <c r="K15" s="39"/>
      <c r="L15" s="39"/>
      <c r="M15" s="39"/>
      <c r="N15" s="39"/>
      <c r="O15" s="39"/>
      <c r="P15" s="39"/>
      <c r="Q15" s="39"/>
      <c r="R15" s="39"/>
      <c r="S15" s="39"/>
      <c r="T15" s="39"/>
    </row>
    <row r="16" spans="1:22">
      <c r="B16" s="16" t="s">
        <v>8</v>
      </c>
      <c r="C16" s="19">
        <v>64.66</v>
      </c>
      <c r="D16" s="19">
        <f>C16</f>
        <v>64.66</v>
      </c>
      <c r="E16" s="21">
        <f t="shared" ref="E16:E17" si="0">D16</f>
        <v>64.66</v>
      </c>
      <c r="F16" s="24">
        <f>E16*8</f>
        <v>517.28</v>
      </c>
      <c r="G16" s="25"/>
      <c r="H16" s="17"/>
      <c r="I16" s="39"/>
      <c r="J16" s="39"/>
      <c r="K16" s="39"/>
      <c r="L16" s="39"/>
      <c r="M16" s="39"/>
      <c r="N16" s="39"/>
      <c r="O16" s="39"/>
      <c r="P16" s="39"/>
      <c r="Q16" s="39"/>
      <c r="R16" s="39"/>
      <c r="S16" s="39"/>
      <c r="T16" s="39"/>
    </row>
    <row r="17" spans="2:20">
      <c r="B17" s="16" t="s">
        <v>2</v>
      </c>
      <c r="C17" s="19">
        <v>2.57</v>
      </c>
      <c r="D17" s="19">
        <f>C17*36</f>
        <v>92.52</v>
      </c>
      <c r="E17" s="21">
        <f t="shared" si="0"/>
        <v>92.52</v>
      </c>
      <c r="F17" s="24">
        <f>E17*8</f>
        <v>740.16</v>
      </c>
      <c r="G17" s="25"/>
      <c r="H17" s="17"/>
      <c r="I17" s="39"/>
      <c r="J17" s="39"/>
      <c r="K17" s="39"/>
      <c r="L17" s="39"/>
      <c r="M17" s="39"/>
      <c r="N17" s="39"/>
      <c r="O17" s="39"/>
      <c r="P17" s="39"/>
      <c r="Q17" s="39"/>
      <c r="R17" s="39"/>
      <c r="S17" s="39"/>
      <c r="T17" s="39"/>
    </row>
    <row r="18" spans="2:20">
      <c r="B18" s="16" t="s">
        <v>94</v>
      </c>
      <c r="C18" s="19">
        <v>26</v>
      </c>
      <c r="D18" s="19">
        <f>C18</f>
        <v>26</v>
      </c>
      <c r="E18" s="21">
        <f>D18</f>
        <v>26</v>
      </c>
      <c r="F18" s="24">
        <f>E18*8</f>
        <v>208</v>
      </c>
      <c r="G18" s="25"/>
      <c r="H18" s="17"/>
      <c r="I18" s="39"/>
      <c r="J18" s="39"/>
      <c r="K18" s="39"/>
      <c r="L18" s="39"/>
      <c r="M18" s="39"/>
      <c r="N18" s="39"/>
      <c r="O18" s="39"/>
      <c r="P18" s="39"/>
      <c r="Q18" s="39"/>
      <c r="R18" s="39"/>
      <c r="S18" s="39"/>
      <c r="T18" s="39"/>
    </row>
    <row r="19" spans="2:20">
      <c r="B19" s="31" t="s">
        <v>86</v>
      </c>
      <c r="C19" s="33">
        <v>239.99</v>
      </c>
      <c r="D19" s="35">
        <f>C19</f>
        <v>239.99</v>
      </c>
      <c r="E19" s="37"/>
      <c r="F19" s="26">
        <f>D19</f>
        <v>239.99</v>
      </c>
      <c r="G19" s="27"/>
      <c r="H19" s="17"/>
      <c r="I19" s="39"/>
      <c r="J19" s="39"/>
      <c r="K19" s="39"/>
      <c r="L19" s="39"/>
      <c r="M19" s="39"/>
      <c r="N19" s="39"/>
      <c r="O19" s="39"/>
      <c r="P19" s="39"/>
      <c r="Q19" s="39"/>
      <c r="R19" s="39"/>
      <c r="S19" s="39"/>
      <c r="T19" s="39"/>
    </row>
    <row r="20" spans="2:20" ht="15.75" thickBot="1">
      <c r="B20" s="32"/>
      <c r="C20" s="34"/>
      <c r="D20" s="36"/>
      <c r="E20" s="38"/>
      <c r="F20" s="28"/>
      <c r="G20" s="29"/>
      <c r="H20" s="17"/>
      <c r="I20" s="39"/>
      <c r="J20" s="39"/>
      <c r="K20" s="39"/>
      <c r="L20" s="39"/>
      <c r="M20" s="39"/>
      <c r="N20" s="39"/>
      <c r="O20" s="39"/>
      <c r="P20" s="39"/>
      <c r="Q20" s="39"/>
      <c r="R20" s="39"/>
      <c r="S20" s="39"/>
      <c r="T20" s="39"/>
    </row>
    <row r="21" spans="2:20" ht="15.75" thickBot="1">
      <c r="B21" s="112" t="s">
        <v>87</v>
      </c>
      <c r="C21" s="113">
        <f>SUM(C15:C19)</f>
        <v>374.12</v>
      </c>
      <c r="D21" s="113">
        <f t="shared" ref="D21" si="1">SUM(D15:D19)</f>
        <v>464.07</v>
      </c>
      <c r="E21" s="114">
        <f>SUM(E15:E19)</f>
        <v>224.07999999999998</v>
      </c>
      <c r="F21" s="115">
        <f>SUM(F15:F19)</f>
        <v>2032.6299999999999</v>
      </c>
      <c r="G21" s="116"/>
      <c r="H21" s="17"/>
      <c r="I21" s="39"/>
      <c r="J21" s="39"/>
      <c r="K21" s="39"/>
      <c r="L21" s="39"/>
      <c r="M21" s="39"/>
      <c r="N21" s="39"/>
      <c r="O21" s="39"/>
      <c r="P21" s="39"/>
      <c r="Q21" s="39"/>
      <c r="R21" s="39"/>
      <c r="S21" s="39"/>
      <c r="T21" s="39"/>
    </row>
    <row r="22" spans="2:20">
      <c r="G22" s="17"/>
      <c r="H22" s="17"/>
      <c r="I22" s="39"/>
      <c r="J22" s="39"/>
      <c r="K22" s="39"/>
      <c r="L22" s="39"/>
      <c r="M22" s="39"/>
      <c r="N22" s="39"/>
      <c r="O22" s="39"/>
      <c r="P22" s="39"/>
      <c r="Q22" s="39"/>
      <c r="R22" s="39"/>
      <c r="S22" s="39"/>
      <c r="T22" s="39"/>
    </row>
    <row r="23" spans="2:20">
      <c r="G23" s="17"/>
      <c r="H23" s="17"/>
      <c r="I23" s="17"/>
      <c r="J23" s="17"/>
      <c r="K23" s="17"/>
      <c r="L23" s="17"/>
      <c r="M23" s="17"/>
      <c r="N23" s="17"/>
      <c r="O23" s="17"/>
      <c r="P23" s="17"/>
      <c r="Q23" s="17"/>
      <c r="R23" s="17"/>
      <c r="S23" s="17"/>
      <c r="T23" s="17"/>
    </row>
    <row r="24" spans="2:20">
      <c r="G24" s="17"/>
      <c r="H24" s="17"/>
      <c r="I24" s="39" t="s">
        <v>116</v>
      </c>
      <c r="J24" s="39"/>
      <c r="K24" s="39"/>
      <c r="L24" s="39"/>
      <c r="M24" s="39"/>
      <c r="N24" s="39"/>
      <c r="O24" s="39"/>
      <c r="P24" s="39"/>
      <c r="Q24" s="39"/>
      <c r="R24" s="39"/>
      <c r="S24" s="39"/>
      <c r="T24" s="39"/>
    </row>
    <row r="25" spans="2:20">
      <c r="G25" s="17"/>
      <c r="H25" s="17"/>
      <c r="I25" s="39"/>
      <c r="J25" s="39"/>
      <c r="K25" s="39"/>
      <c r="L25" s="39"/>
      <c r="M25" s="39"/>
      <c r="N25" s="39"/>
      <c r="O25" s="39"/>
      <c r="P25" s="39"/>
      <c r="Q25" s="39"/>
      <c r="R25" s="39"/>
      <c r="S25" s="39"/>
      <c r="T25" s="39"/>
    </row>
    <row r="26" spans="2:20">
      <c r="G26" s="17"/>
      <c r="H26" s="17"/>
      <c r="I26" s="39"/>
      <c r="J26" s="39"/>
      <c r="K26" s="39"/>
      <c r="L26" s="39"/>
      <c r="M26" s="39"/>
      <c r="N26" s="39"/>
      <c r="O26" s="39"/>
      <c r="P26" s="39"/>
      <c r="Q26" s="39"/>
      <c r="R26" s="39"/>
      <c r="S26" s="39"/>
      <c r="T26" s="39"/>
    </row>
    <row r="27" spans="2:20">
      <c r="G27" s="17"/>
      <c r="H27" s="17"/>
      <c r="I27" s="17"/>
      <c r="J27" s="17"/>
      <c r="K27" s="17"/>
      <c r="L27" s="17"/>
      <c r="M27" s="17"/>
      <c r="N27" s="17"/>
      <c r="O27" s="17"/>
      <c r="P27" s="17"/>
      <c r="Q27" s="17"/>
      <c r="R27" s="17"/>
      <c r="S27" s="17"/>
      <c r="T27" s="17"/>
    </row>
    <row r="28" spans="2:20">
      <c r="G28" s="17"/>
      <c r="H28" s="17"/>
      <c r="I28" s="17"/>
      <c r="J28" s="17"/>
      <c r="K28" s="17"/>
      <c r="L28" s="17"/>
      <c r="M28" s="17"/>
      <c r="N28" s="17"/>
      <c r="O28" s="17"/>
      <c r="P28" s="17"/>
      <c r="Q28" s="17"/>
      <c r="R28" s="17"/>
      <c r="S28" s="17"/>
      <c r="T28" s="17"/>
    </row>
  </sheetData>
  <mergeCells count="51">
    <mergeCell ref="I24:T26"/>
    <mergeCell ref="P3:T3"/>
    <mergeCell ref="K3:O3"/>
    <mergeCell ref="F3:J3"/>
    <mergeCell ref="A3:E3"/>
    <mergeCell ref="T6:T7"/>
    <mergeCell ref="G8:H8"/>
    <mergeCell ref="G9:H9"/>
    <mergeCell ref="G10:H10"/>
    <mergeCell ref="Q7:R7"/>
    <mergeCell ref="Q6:R6"/>
    <mergeCell ref="Q8:R8"/>
    <mergeCell ref="Q9:R9"/>
    <mergeCell ref="L7:M7"/>
    <mergeCell ref="L8:M8"/>
    <mergeCell ref="L9:M9"/>
    <mergeCell ref="L10:M10"/>
    <mergeCell ref="G6:H6"/>
    <mergeCell ref="A4:E4"/>
    <mergeCell ref="G7:H7"/>
    <mergeCell ref="L6:M6"/>
    <mergeCell ref="A1:T1"/>
    <mergeCell ref="F4:J4"/>
    <mergeCell ref="K4:O4"/>
    <mergeCell ref="P4:T4"/>
    <mergeCell ref="G5:H5"/>
    <mergeCell ref="L5:M5"/>
    <mergeCell ref="Q5:R5"/>
    <mergeCell ref="S6:S7"/>
    <mergeCell ref="B9:C9"/>
    <mergeCell ref="B6:C6"/>
    <mergeCell ref="B7:C7"/>
    <mergeCell ref="B8:C8"/>
    <mergeCell ref="B5:C5"/>
    <mergeCell ref="B19:B20"/>
    <mergeCell ref="C19:C20"/>
    <mergeCell ref="D19:D20"/>
    <mergeCell ref="E19:E20"/>
    <mergeCell ref="Q10:R10"/>
    <mergeCell ref="I14:T22"/>
    <mergeCell ref="F14:G14"/>
    <mergeCell ref="F15:G15"/>
    <mergeCell ref="F16:G16"/>
    <mergeCell ref="F17:G17"/>
    <mergeCell ref="B10:C10"/>
    <mergeCell ref="F18:G18"/>
    <mergeCell ref="F19:G20"/>
    <mergeCell ref="F21:G21"/>
    <mergeCell ref="Q11:R11"/>
    <mergeCell ref="Q12:R12"/>
    <mergeCell ref="Q13:R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2:M27"/>
  <sheetViews>
    <sheetView workbookViewId="0">
      <selection activeCell="A17" sqref="A17:M27"/>
    </sheetView>
  </sheetViews>
  <sheetFormatPr defaultRowHeight="15"/>
  <cols>
    <col min="4" max="4" width="12.140625" bestFit="1" customWidth="1"/>
  </cols>
  <sheetData>
    <row r="2" spans="1:13" ht="15.75" thickBot="1"/>
    <row r="3" spans="1:13" ht="15.75" thickBot="1">
      <c r="A3" s="2" t="s">
        <v>27</v>
      </c>
      <c r="B3" s="2" t="s">
        <v>23</v>
      </c>
      <c r="C3" s="2" t="s">
        <v>25</v>
      </c>
      <c r="D3" s="2" t="s">
        <v>30</v>
      </c>
      <c r="E3" s="2" t="s">
        <v>22</v>
      </c>
      <c r="F3" s="2" t="s">
        <v>21</v>
      </c>
      <c r="G3" s="4" t="s">
        <v>12</v>
      </c>
    </row>
    <row r="4" spans="1:13">
      <c r="A4" s="1" t="s">
        <v>20</v>
      </c>
      <c r="B4" s="1">
        <v>1</v>
      </c>
      <c r="C4" s="1" t="s">
        <v>26</v>
      </c>
      <c r="D4" s="1"/>
      <c r="E4" s="1">
        <v>17.5</v>
      </c>
      <c r="F4" s="1">
        <v>3.5</v>
      </c>
    </row>
    <row r="5" spans="1:13" ht="27" thickBot="1">
      <c r="I5" s="8" t="s">
        <v>49</v>
      </c>
      <c r="M5" s="9" t="s">
        <v>49</v>
      </c>
    </row>
    <row r="6" spans="1:13" ht="21">
      <c r="A6" s="1" t="s">
        <v>24</v>
      </c>
      <c r="B6" s="1">
        <v>1</v>
      </c>
      <c r="C6" s="1" t="s">
        <v>4</v>
      </c>
      <c r="D6" s="1" t="s">
        <v>31</v>
      </c>
      <c r="E6" s="1">
        <v>17.5</v>
      </c>
      <c r="F6" s="1">
        <v>126</v>
      </c>
      <c r="I6" s="51"/>
      <c r="M6" s="9" t="s">
        <v>50</v>
      </c>
    </row>
    <row r="7" spans="1:13" ht="15.75" thickBot="1">
      <c r="B7" s="1">
        <v>8</v>
      </c>
      <c r="C7" s="1" t="s">
        <v>28</v>
      </c>
      <c r="D7" s="1" t="s">
        <v>32</v>
      </c>
      <c r="E7" s="1">
        <v>17.5</v>
      </c>
      <c r="F7" s="1">
        <v>1008</v>
      </c>
      <c r="I7" s="52"/>
    </row>
    <row r="8" spans="1:13">
      <c r="B8" s="3">
        <v>80</v>
      </c>
      <c r="C8" s="3" t="s">
        <v>33</v>
      </c>
      <c r="D8">
        <v>2880</v>
      </c>
      <c r="E8" s="3">
        <v>17.5</v>
      </c>
      <c r="F8" s="3">
        <v>10080</v>
      </c>
    </row>
    <row r="10" spans="1:13">
      <c r="A10" t="s">
        <v>29</v>
      </c>
      <c r="B10">
        <v>1</v>
      </c>
    </row>
    <row r="12" spans="1:13">
      <c r="A12" t="s">
        <v>57</v>
      </c>
      <c r="B12" t="s">
        <v>58</v>
      </c>
      <c r="C12" t="s">
        <v>59</v>
      </c>
      <c r="D12" t="s">
        <v>60</v>
      </c>
    </row>
    <row r="15" spans="1:13" ht="15.75" thickBot="1"/>
    <row r="16" spans="1:13" ht="15.75" thickBot="1">
      <c r="A16" s="53" t="s">
        <v>52</v>
      </c>
      <c r="B16" s="54"/>
      <c r="C16" s="53" t="s">
        <v>53</v>
      </c>
      <c r="D16" s="57"/>
      <c r="E16" s="54"/>
      <c r="F16" s="53" t="s">
        <v>14</v>
      </c>
      <c r="G16" s="57"/>
      <c r="H16" s="57"/>
      <c r="I16" s="57"/>
      <c r="J16" s="57"/>
      <c r="K16" s="57"/>
      <c r="L16" s="57"/>
      <c r="M16" s="54"/>
    </row>
    <row r="17" spans="1:13">
      <c r="A17" s="65" t="s">
        <v>80</v>
      </c>
      <c r="B17" s="62"/>
      <c r="C17" s="60" t="s">
        <v>81</v>
      </c>
      <c r="D17" s="61"/>
      <c r="E17" s="62"/>
      <c r="F17" s="58" t="s">
        <v>82</v>
      </c>
      <c r="G17" s="58"/>
      <c r="H17" s="58"/>
      <c r="I17" s="58"/>
      <c r="J17" s="58"/>
      <c r="K17" s="58"/>
      <c r="L17" s="58"/>
      <c r="M17" s="59"/>
    </row>
    <row r="18" spans="1:13">
      <c r="A18" s="48" t="s">
        <v>51</v>
      </c>
      <c r="B18" s="49"/>
      <c r="C18" s="66" t="s">
        <v>61</v>
      </c>
      <c r="D18" s="66"/>
      <c r="E18" s="66"/>
      <c r="F18" s="49" t="s">
        <v>62</v>
      </c>
      <c r="G18" s="49"/>
      <c r="H18" s="49"/>
      <c r="I18" s="49"/>
      <c r="J18" s="49"/>
      <c r="K18" s="49"/>
      <c r="L18" s="49"/>
      <c r="M18" s="55"/>
    </row>
    <row r="19" spans="1:13">
      <c r="A19" s="48" t="s">
        <v>54</v>
      </c>
      <c r="B19" s="49"/>
      <c r="C19" s="49"/>
      <c r="D19" s="49"/>
      <c r="E19" s="49"/>
      <c r="F19" s="49"/>
      <c r="G19" s="49"/>
      <c r="H19" s="49"/>
      <c r="I19" s="49"/>
      <c r="J19" s="49"/>
      <c r="K19" s="49"/>
      <c r="L19" s="49"/>
      <c r="M19" s="55"/>
    </row>
    <row r="20" spans="1:13">
      <c r="A20" s="48" t="s">
        <v>55</v>
      </c>
      <c r="B20" s="49"/>
      <c r="C20" s="49" t="s">
        <v>56</v>
      </c>
      <c r="D20" s="49"/>
      <c r="E20" s="49"/>
      <c r="F20" s="49" t="s">
        <v>72</v>
      </c>
      <c r="G20" s="49"/>
      <c r="H20" s="49"/>
      <c r="I20" s="49"/>
      <c r="J20" s="49"/>
      <c r="K20" s="49"/>
      <c r="L20" s="49"/>
      <c r="M20" s="55"/>
    </row>
    <row r="21" spans="1:13">
      <c r="A21" s="48" t="s">
        <v>63</v>
      </c>
      <c r="B21" s="49"/>
      <c r="C21" s="49" t="s">
        <v>64</v>
      </c>
      <c r="D21" s="49"/>
      <c r="E21" s="49"/>
      <c r="F21" s="49" t="s">
        <v>65</v>
      </c>
      <c r="G21" s="49"/>
      <c r="H21" s="49"/>
      <c r="I21" s="49"/>
      <c r="J21" s="49"/>
      <c r="K21" s="49"/>
      <c r="L21" s="49"/>
      <c r="M21" s="55"/>
    </row>
    <row r="22" spans="1:13">
      <c r="A22" s="48" t="s">
        <v>66</v>
      </c>
      <c r="B22" s="49"/>
      <c r="C22" s="49" t="s">
        <v>67</v>
      </c>
      <c r="D22" s="49"/>
      <c r="E22" s="49"/>
      <c r="F22" s="49" t="s">
        <v>68</v>
      </c>
      <c r="G22" s="49"/>
      <c r="H22" s="49"/>
      <c r="I22" s="49"/>
      <c r="J22" s="49"/>
      <c r="K22" s="49"/>
      <c r="L22" s="49"/>
      <c r="M22" s="55"/>
    </row>
    <row r="23" spans="1:13">
      <c r="A23" s="48" t="s">
        <v>69</v>
      </c>
      <c r="B23" s="49"/>
      <c r="C23" s="49" t="s">
        <v>70</v>
      </c>
      <c r="D23" s="49"/>
      <c r="E23" s="49"/>
      <c r="F23" s="49" t="s">
        <v>71</v>
      </c>
      <c r="G23" s="49"/>
      <c r="H23" s="49"/>
      <c r="I23" s="49"/>
      <c r="J23" s="49"/>
      <c r="K23" s="49"/>
      <c r="L23" s="49"/>
      <c r="M23" s="55"/>
    </row>
    <row r="24" spans="1:13">
      <c r="A24" s="23"/>
      <c r="B24" s="22"/>
      <c r="C24" s="67" t="s">
        <v>73</v>
      </c>
      <c r="D24" s="68"/>
      <c r="E24" s="64"/>
      <c r="F24" s="49" t="s">
        <v>77</v>
      </c>
      <c r="G24" s="49"/>
      <c r="H24" s="49"/>
      <c r="I24" s="49"/>
      <c r="J24" s="49"/>
      <c r="K24" s="49"/>
      <c r="L24" s="49"/>
      <c r="M24" s="55"/>
    </row>
    <row r="25" spans="1:13">
      <c r="A25" s="63" t="s">
        <v>74</v>
      </c>
      <c r="B25" s="64"/>
      <c r="C25" s="49" t="s">
        <v>75</v>
      </c>
      <c r="D25" s="49"/>
      <c r="E25" s="49"/>
      <c r="F25" s="49" t="s">
        <v>76</v>
      </c>
      <c r="G25" s="49"/>
      <c r="H25" s="49"/>
      <c r="I25" s="49"/>
      <c r="J25" s="49"/>
      <c r="K25" s="49"/>
      <c r="L25" s="49"/>
      <c r="M25" s="55"/>
    </row>
    <row r="26" spans="1:13">
      <c r="A26" s="48"/>
      <c r="B26" s="49"/>
      <c r="C26" s="49"/>
      <c r="D26" s="49"/>
      <c r="E26" s="49"/>
      <c r="F26" s="49"/>
      <c r="G26" s="49"/>
      <c r="H26" s="49"/>
      <c r="I26" s="49"/>
      <c r="J26" s="49"/>
      <c r="K26" s="49"/>
      <c r="L26" s="49"/>
      <c r="M26" s="55"/>
    </row>
    <row r="27" spans="1:13" ht="15.75" thickBot="1">
      <c r="A27" s="50"/>
      <c r="B27" s="30"/>
      <c r="C27" s="30"/>
      <c r="D27" s="30"/>
      <c r="E27" s="30"/>
      <c r="F27" s="30"/>
      <c r="G27" s="30"/>
      <c r="H27" s="30"/>
      <c r="I27" s="30"/>
      <c r="J27" s="30"/>
      <c r="K27" s="30"/>
      <c r="L27" s="30"/>
      <c r="M27" s="56"/>
    </row>
  </sheetData>
  <mergeCells count="36">
    <mergeCell ref="A25:B25"/>
    <mergeCell ref="A17:B17"/>
    <mergeCell ref="F20:M20"/>
    <mergeCell ref="F21:M21"/>
    <mergeCell ref="F22:M22"/>
    <mergeCell ref="F23:M23"/>
    <mergeCell ref="F24:M24"/>
    <mergeCell ref="F25:M25"/>
    <mergeCell ref="C18:E18"/>
    <mergeCell ref="C23:E23"/>
    <mergeCell ref="C24:E24"/>
    <mergeCell ref="C25:E25"/>
    <mergeCell ref="A22:B22"/>
    <mergeCell ref="A23:B23"/>
    <mergeCell ref="C16:E16"/>
    <mergeCell ref="C20:E20"/>
    <mergeCell ref="C19:E19"/>
    <mergeCell ref="C21:E21"/>
    <mergeCell ref="C22:E22"/>
    <mergeCell ref="C17:E17"/>
    <mergeCell ref="A26:B26"/>
    <mergeCell ref="A27:B27"/>
    <mergeCell ref="I6:I7"/>
    <mergeCell ref="A16:B16"/>
    <mergeCell ref="A18:B18"/>
    <mergeCell ref="A19:B19"/>
    <mergeCell ref="A20:B20"/>
    <mergeCell ref="A21:B21"/>
    <mergeCell ref="C26:E26"/>
    <mergeCell ref="C27:E27"/>
    <mergeCell ref="F26:M26"/>
    <mergeCell ref="F27:M27"/>
    <mergeCell ref="F16:M16"/>
    <mergeCell ref="F17:M17"/>
    <mergeCell ref="F18:M18"/>
    <mergeCell ref="F19:M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2:U22"/>
  <sheetViews>
    <sheetView topLeftCell="D1" workbookViewId="0">
      <selection activeCell="D24" sqref="D24"/>
    </sheetView>
  </sheetViews>
  <sheetFormatPr defaultRowHeight="15"/>
  <cols>
    <col min="2" max="2" width="18.7109375" bestFit="1" customWidth="1"/>
    <col min="3" max="3" width="18.7109375" customWidth="1"/>
    <col min="4" max="4" width="31.85546875" bestFit="1" customWidth="1"/>
  </cols>
  <sheetData>
    <row r="2" spans="1:21" ht="15.75" thickBot="1"/>
    <row r="3" spans="1:21" ht="15.75" thickBot="1">
      <c r="A3" s="2" t="s">
        <v>10</v>
      </c>
      <c r="B3" s="2" t="s">
        <v>43</v>
      </c>
      <c r="C3" s="2" t="s">
        <v>27</v>
      </c>
      <c r="D3" s="2" t="s">
        <v>14</v>
      </c>
      <c r="E3" s="2" t="s">
        <v>44</v>
      </c>
    </row>
    <row r="4" spans="1:21">
      <c r="A4" s="1" t="s">
        <v>5</v>
      </c>
      <c r="B4" s="1" t="s">
        <v>17</v>
      </c>
      <c r="C4" s="1" t="s">
        <v>8</v>
      </c>
      <c r="D4" s="1" t="s">
        <v>9</v>
      </c>
      <c r="E4" s="69" t="s">
        <v>18</v>
      </c>
      <c r="F4" s="70"/>
      <c r="G4" s="70"/>
      <c r="H4" s="70"/>
      <c r="I4" s="70"/>
      <c r="J4" s="70"/>
      <c r="K4" s="70"/>
      <c r="L4" s="70"/>
      <c r="M4" s="70"/>
      <c r="N4" s="70"/>
      <c r="O4" s="70"/>
      <c r="P4" s="70"/>
      <c r="Q4" s="70"/>
      <c r="R4" s="70"/>
      <c r="S4" s="70"/>
      <c r="T4" s="70"/>
      <c r="U4" s="70"/>
    </row>
    <row r="5" spans="1:21">
      <c r="A5" s="1"/>
      <c r="B5" s="1"/>
      <c r="C5" s="1"/>
      <c r="D5" s="1"/>
    </row>
    <row r="6" spans="1:21">
      <c r="A6" s="1"/>
      <c r="B6" s="1"/>
      <c r="C6" s="1" t="s">
        <v>45</v>
      </c>
      <c r="D6" s="1" t="s">
        <v>3</v>
      </c>
      <c r="E6" s="69" t="s">
        <v>19</v>
      </c>
      <c r="F6" s="70"/>
      <c r="G6" s="70"/>
      <c r="H6" s="70"/>
      <c r="I6" s="70"/>
      <c r="J6" s="70"/>
      <c r="K6" s="70"/>
      <c r="L6" s="70"/>
      <c r="M6" s="70"/>
      <c r="N6" s="70"/>
      <c r="O6" s="70"/>
      <c r="P6" s="70"/>
      <c r="Q6" s="70"/>
      <c r="R6" s="70"/>
      <c r="S6" s="70"/>
      <c r="T6" s="70"/>
      <c r="U6" s="70"/>
    </row>
    <row r="7" spans="1:21">
      <c r="A7" s="1"/>
      <c r="B7" s="1"/>
      <c r="C7" s="1"/>
      <c r="D7" s="1"/>
    </row>
    <row r="8" spans="1:21">
      <c r="A8" s="1"/>
      <c r="B8" s="1"/>
      <c r="C8" s="1" t="s">
        <v>2</v>
      </c>
      <c r="D8" s="1" t="s">
        <v>46</v>
      </c>
      <c r="E8" s="69" t="s">
        <v>34</v>
      </c>
      <c r="F8" s="70"/>
      <c r="G8" s="70"/>
      <c r="H8" s="70"/>
      <c r="I8" s="70"/>
      <c r="J8" s="70"/>
      <c r="K8" s="70"/>
      <c r="L8" s="70"/>
      <c r="M8" s="70"/>
      <c r="N8" s="70"/>
      <c r="O8" s="70"/>
      <c r="P8" s="70"/>
      <c r="Q8" s="70"/>
      <c r="R8" s="70"/>
      <c r="S8" s="70"/>
      <c r="T8" s="70"/>
      <c r="U8" s="70"/>
    </row>
    <row r="9" spans="1:21">
      <c r="A9" s="1"/>
      <c r="B9" s="1"/>
      <c r="C9" s="1"/>
      <c r="D9" s="1"/>
    </row>
    <row r="10" spans="1:21">
      <c r="A10" s="1"/>
      <c r="B10" s="1"/>
      <c r="C10" s="1" t="s">
        <v>39</v>
      </c>
      <c r="D10" s="1" t="s">
        <v>107</v>
      </c>
      <c r="E10" s="69" t="s">
        <v>40</v>
      </c>
      <c r="F10" s="70"/>
      <c r="G10" s="70"/>
      <c r="H10" s="70"/>
      <c r="I10" s="70"/>
      <c r="J10" s="70"/>
      <c r="K10" s="70"/>
      <c r="L10" s="70"/>
      <c r="M10" s="70"/>
      <c r="N10" s="70"/>
      <c r="O10" s="70"/>
      <c r="P10" s="70"/>
      <c r="Q10" s="70"/>
      <c r="R10" s="70"/>
      <c r="S10" s="70"/>
      <c r="T10" s="70"/>
      <c r="U10" s="70"/>
    </row>
    <row r="11" spans="1:21">
      <c r="A11" s="1"/>
      <c r="B11" s="1"/>
      <c r="C11" s="1"/>
      <c r="D11" s="1"/>
    </row>
    <row r="12" spans="1:21">
      <c r="A12" s="1"/>
      <c r="B12" s="1"/>
      <c r="C12" s="1" t="s">
        <v>47</v>
      </c>
      <c r="D12" s="1" t="s">
        <v>108</v>
      </c>
      <c r="E12" s="69" t="s">
        <v>42</v>
      </c>
      <c r="F12" s="70"/>
      <c r="G12" s="70"/>
      <c r="H12" s="70"/>
      <c r="I12" s="70"/>
      <c r="J12" s="70"/>
      <c r="K12" s="70"/>
      <c r="L12" s="70"/>
      <c r="M12" s="70"/>
      <c r="N12" s="70"/>
      <c r="O12" s="70"/>
      <c r="P12" s="70"/>
      <c r="Q12" s="70"/>
      <c r="R12" s="70"/>
      <c r="S12" s="70"/>
      <c r="T12" s="70"/>
      <c r="U12" s="70"/>
    </row>
    <row r="13" spans="1:21">
      <c r="A13" s="1"/>
      <c r="B13" s="1"/>
      <c r="C13" s="1"/>
      <c r="D13" s="1" t="s">
        <v>109</v>
      </c>
      <c r="E13" s="69" t="s">
        <v>48</v>
      </c>
      <c r="F13" s="70"/>
      <c r="G13" s="70"/>
      <c r="H13" s="70"/>
      <c r="I13" s="70"/>
      <c r="J13" s="70"/>
      <c r="K13" s="70"/>
      <c r="L13" s="70"/>
      <c r="M13" s="70"/>
      <c r="N13" s="70"/>
      <c r="O13" s="70"/>
      <c r="P13" s="70"/>
      <c r="Q13" s="70"/>
      <c r="R13" s="70"/>
      <c r="S13" s="70"/>
      <c r="T13" s="70"/>
      <c r="U13" s="70"/>
    </row>
    <row r="15" spans="1:21">
      <c r="B15" t="s">
        <v>79</v>
      </c>
      <c r="C15" t="s">
        <v>90</v>
      </c>
      <c r="D15" s="1" t="s">
        <v>105</v>
      </c>
      <c r="E15" s="69" t="s">
        <v>78</v>
      </c>
      <c r="F15" s="70"/>
      <c r="G15" s="70"/>
      <c r="H15" s="70"/>
      <c r="I15" s="70"/>
      <c r="J15" s="70"/>
      <c r="K15" s="70"/>
      <c r="L15" s="70"/>
      <c r="M15" s="70"/>
      <c r="N15" s="70"/>
      <c r="O15" s="70"/>
      <c r="P15" s="70"/>
      <c r="Q15" s="70"/>
      <c r="R15" s="70"/>
      <c r="S15" s="70"/>
      <c r="T15" s="70"/>
      <c r="U15" s="70"/>
    </row>
    <row r="16" spans="1:21">
      <c r="C16" t="s">
        <v>86</v>
      </c>
      <c r="D16" s="1" t="s">
        <v>106</v>
      </c>
      <c r="E16" s="69" t="s">
        <v>91</v>
      </c>
      <c r="F16" s="70"/>
      <c r="G16" s="70"/>
      <c r="H16" s="70"/>
      <c r="I16" s="70"/>
      <c r="J16" s="70"/>
      <c r="K16" s="70"/>
      <c r="L16" s="70"/>
      <c r="M16" s="70"/>
      <c r="N16" s="70"/>
      <c r="O16" s="70"/>
      <c r="P16" s="70"/>
      <c r="Q16" s="70"/>
      <c r="R16" s="70"/>
    </row>
    <row r="18" spans="4:4">
      <c r="D18" s="1" t="s">
        <v>110</v>
      </c>
    </row>
    <row r="20" spans="4:4">
      <c r="D20" s="1" t="s">
        <v>111</v>
      </c>
    </row>
    <row r="22" spans="4:4">
      <c r="D22" t="s">
        <v>112</v>
      </c>
    </row>
  </sheetData>
  <mergeCells count="8">
    <mergeCell ref="E16:R16"/>
    <mergeCell ref="E15:U15"/>
    <mergeCell ref="E4:U4"/>
    <mergeCell ref="E6:U6"/>
    <mergeCell ref="E8:U8"/>
    <mergeCell ref="E10:U10"/>
    <mergeCell ref="E12:U12"/>
    <mergeCell ref="E13:U13"/>
  </mergeCells>
  <hyperlinks>
    <hyperlink ref="E4" r:id="rId1"/>
    <hyperlink ref="E6" r:id="rId2"/>
    <hyperlink ref="E8" r:id="rId3"/>
    <hyperlink ref="E10" r:id="rId4"/>
    <hyperlink ref="E12" r:id="rId5"/>
    <hyperlink ref="E13" r:id="rId6"/>
    <hyperlink ref="E15" r:id="rId7"/>
    <hyperlink ref="E16"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Materials</vt:lpstr>
      <vt:lpstr>Specs</vt:lpstr>
      <vt:lpstr>Links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2011-06-23T16:55:43Z</dcterms:created>
  <dcterms:modified xsi:type="dcterms:W3CDTF">2011-06-30T23:58:07Z</dcterms:modified>
</cp:coreProperties>
</file>